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1 ноября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E33" i="1"/>
  <c r="D33" i="1"/>
  <c r="C33" i="1"/>
  <c r="B33" i="1"/>
  <c r="D38" i="1" l="1"/>
  <c r="B20" i="1" l="1"/>
  <c r="B19" i="1"/>
  <c r="B13" i="1"/>
  <c r="B12" i="1"/>
  <c r="B11" i="1"/>
  <c r="D20" i="1"/>
  <c r="D19" i="1"/>
  <c r="D13" i="1"/>
  <c r="D12" i="1"/>
  <c r="D11" i="1"/>
  <c r="B34" i="3"/>
  <c r="B37" i="3" l="1"/>
  <c r="B36" i="3"/>
  <c r="B35" i="3"/>
  <c r="E38" i="1" l="1"/>
  <c r="E20" i="1" l="1"/>
  <c r="E19" i="1"/>
  <c r="E13" i="1"/>
  <c r="E12" i="1"/>
  <c r="E11" i="1"/>
  <c r="C38" i="1"/>
  <c r="E38" i="3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<sst xmlns="http://schemas.openxmlformats.org/spreadsheetml/2006/main" count="69" uniqueCount="25">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</sst>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20161210_SAMARAEN_PSAMARAE_11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&#1056;&#1040;&#1057;&#1063;&#1045;&#1058;%20&#1062;&#1045;&#1053;%20&#1053;&#1086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899,83</v>
          </cell>
        </row>
        <row r="12">
          <cell r="B12" t="str">
            <v>1902,94</v>
          </cell>
        </row>
        <row r="13">
          <cell r="B13" t="str">
            <v>3856,99</v>
          </cell>
        </row>
        <row r="15">
          <cell r="B15" t="str">
            <v>899,83</v>
          </cell>
        </row>
        <row r="16">
          <cell r="B16" t="str">
            <v>2893,47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2.74</v>
          </cell>
        </row>
        <row r="14">
          <cell r="B14">
            <v>1.042</v>
          </cell>
        </row>
        <row r="15">
          <cell r="B15">
            <v>0.29899999999999999</v>
          </cell>
        </row>
        <row r="16">
          <cell r="B16">
            <v>1.3979999999999999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P27" sqref="P27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42675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[1]Лист1!$B$11+ROUND([1]Лист1!$B$11*0.129*1.53,2)+B$38</f>
        <v>2156.5100000000002</v>
      </c>
      <c r="C11" s="27">
        <f>[1]Лист1!$B$11+ROUND([1]Лист1!$B$11*0.129*1.53,2)+C$38</f>
        <v>2725.19</v>
      </c>
      <c r="D11" s="27">
        <f>[1]Лист1!$B$11+ROUND([1]Лист1!$B$11*0.129*1.53,2)+D$38</f>
        <v>3546.3599999999997</v>
      </c>
      <c r="E11" s="27">
        <f>[1]Лист1!$B$11+ROUND([1]Лист1!$B$11*0.129*1.53,2)+E$38</f>
        <v>4604.05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[1]Лист1!$B$12+ROUND([1]Лист1!$B$12*0.129*1.53,2)+B$38</f>
        <v>3357.6</v>
      </c>
      <c r="C12" s="27">
        <f>[1]Лист1!$B$12+ROUND([1]Лист1!$B$12*0.129*1.53,2)+C$38</f>
        <v>3926.2799999999997</v>
      </c>
      <c r="D12" s="27">
        <f>[1]Лист1!$B$12+ROUND([1]Лист1!$B$12*0.129*1.53,2)+D$38</f>
        <v>4747.45</v>
      </c>
      <c r="E12" s="27">
        <f>[1]Лист1!$B$12+ROUND([1]Лист1!$B$12*0.129*1.53,2)+E$38</f>
        <v>5805.1399999999994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[1]Лист1!$B$13+ROUND([1]Лист1!$B$13*0.129*1.53,2)+B$38</f>
        <v>5697.32</v>
      </c>
      <c r="C13" s="27">
        <f>[1]Лист1!$B$13+ROUND([1]Лист1!$B$13*0.129*1.53,2)+C$38</f>
        <v>6266</v>
      </c>
      <c r="D13" s="27">
        <f>[1]Лист1!$B$13+ROUND([1]Лист1!$B$13*0.129*1.53,2)+D$38</f>
        <v>7087.17</v>
      </c>
      <c r="E13" s="27">
        <f>[1]Лист1!$B$13+ROUND([1]Лист1!$B$13*0.129*1.53,2)+E$38</f>
        <v>8144.86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[1]Лист1!$B$15+ROUND([1]Лист1!$B$15*0.129*1.53,2)+B$38</f>
        <v>2156.5100000000002</v>
      </c>
      <c r="C19" s="27">
        <f>[1]Лист1!$B$15+ROUND([1]Лист1!$B$15*0.129*1.53,2)+C$38</f>
        <v>2725.19</v>
      </c>
      <c r="D19" s="27">
        <f>[1]Лист1!$B$15+ROUND([1]Лист1!$B$15*0.129*1.53,2)+D$38</f>
        <v>3546.3599999999997</v>
      </c>
      <c r="E19" s="27">
        <f>[1]Лист1!$B$15+ROUND([1]Лист1!$B$15*0.129*1.53,2)+E$38</f>
        <v>4604.05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[1]Лист1!$B$16+ROUND([1]Лист1!$B$16*0.129*1.53,2)+B$38</f>
        <v>4543.6299999999992</v>
      </c>
      <c r="C20" s="27">
        <f>[1]Лист1!$B$16+ROUND([1]Лист1!$B$16*0.129*1.53,2)+C$38</f>
        <v>5112.3099999999995</v>
      </c>
      <c r="D20" s="27">
        <f>[1]Лист1!$B$16+ROUND([1]Лист1!$B$16*0.129*1.53,2)+D$38</f>
        <v>5933.48</v>
      </c>
      <c r="E20" s="27">
        <f>[1]Лист1!$B$16+ROUND([1]Лист1!$B$16*0.129*1.53,2)+E$38</f>
        <v>6991.17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1076.3399999999999</v>
      </c>
      <c r="C33" s="22">
        <f>[2]услуги!$C$5</f>
        <v>1645.02</v>
      </c>
      <c r="D33" s="22">
        <f>[2]услуги!$D$5</f>
        <v>2466.19</v>
      </c>
      <c r="E33" s="23">
        <f>[2]услуги!$E$5</f>
        <v>3523.88</v>
      </c>
    </row>
    <row r="34" spans="1:5" ht="150" x14ac:dyDescent="0.25">
      <c r="A34" s="49" t="s">
        <v>21</v>
      </c>
      <c r="B34" s="59">
        <f>[2]услуги!$B$13</f>
        <v>2.74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1.042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0.29899999999999999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1.3979999999999999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1079.08</v>
      </c>
      <c r="C38" s="51">
        <f>C33+B34</f>
        <v>1647.76</v>
      </c>
      <c r="D38" s="51">
        <f>D33+B34</f>
        <v>2468.9299999999998</v>
      </c>
      <c r="E38" s="52">
        <f>E33+B34</f>
        <v>3526.62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7" zoomScale="80" zoomScaleNormal="80" workbookViewId="0">
      <selection activeCell="B11" sqref="B1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42675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[1]Лист1!$B$11+ROUND([1]Лист1!$B$11*0.129*1.53,2)+B$38</f>
        <v>1080.17</v>
      </c>
      <c r="C11" s="20">
        <f>[1]Лист1!$B$11+ROUND([1]Лист1!$B$11*0.129*1.53,2)+C$38</f>
        <v>1080.17</v>
      </c>
      <c r="D11" s="20">
        <f>[1]Лист1!$B$11+ROUND([1]Лист1!$B$11*0.129*1.53,2)+D$38</f>
        <v>1080.17</v>
      </c>
      <c r="E11" s="20">
        <f>[1]Лист1!$B$11+ROUND([1]Лист1!$B$11*0.129*1.53,2)+E$38</f>
        <v>1080.17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[1]Лист1!$B$12+ROUND([1]Лист1!$B$12*0.129*1.53,2)+B$38</f>
        <v>2281.2599999999998</v>
      </c>
      <c r="C12" s="20">
        <f>[1]Лист1!$B$12+ROUND([1]Лист1!$B$12*0.129*1.53,2)+C$38</f>
        <v>2281.2599999999998</v>
      </c>
      <c r="D12" s="20">
        <f>[1]Лист1!$B$12+ROUND([1]Лист1!$B$12*0.129*1.53,2)+D$38</f>
        <v>2281.2599999999998</v>
      </c>
      <c r="E12" s="20">
        <f>[1]Лист1!$B$12+ROUND([1]Лист1!$B$12*0.129*1.53,2)+E$38</f>
        <v>2281.2599999999998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[1]Лист1!$B$13+ROUND([1]Лист1!$B$13*0.129*1.53,2)+B$38</f>
        <v>4620.9799999999996</v>
      </c>
      <c r="C13" s="20">
        <f>[1]Лист1!$B$13+ROUND([1]Лист1!$B$13*0.129*1.53,2)+C$38</f>
        <v>4620.9799999999996</v>
      </c>
      <c r="D13" s="20">
        <f>[1]Лист1!$B$13+ROUND([1]Лист1!$B$13*0.129*1.53,2)+D$38</f>
        <v>4620.9799999999996</v>
      </c>
      <c r="E13" s="20">
        <f>[1]Лист1!$B$13+ROUND([1]Лист1!$B$13*0.129*1.53,2)+E$38</f>
        <v>4620.9799999999996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[1]Лист1!$B$15+ROUND([1]Лист1!$B$15*0.129*1.53,2)+B$38</f>
        <v>1080.17</v>
      </c>
      <c r="C19" s="20">
        <f>[1]Лист1!$B$15+ROUND([1]Лист1!$B$15*0.129*1.53,2)+C$38</f>
        <v>1080.17</v>
      </c>
      <c r="D19" s="20">
        <f>[1]Лист1!$B$15+ROUND([1]Лист1!$B$15*0.129*1.53,2)+D$38</f>
        <v>1080.17</v>
      </c>
      <c r="E19" s="20">
        <f>[1]Лист1!$B$15+ROUND([1]Лист1!$B$15*0.129*1.53,2)+E$38</f>
        <v>1080.17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[1]Лист1!$B$16+ROUND([1]Лист1!$B$16*0.129*1.53,2)+B$38</f>
        <v>3467.2899999999995</v>
      </c>
      <c r="C20" s="20">
        <f>[1]Лист1!$B$16+ROUND([1]Лист1!$B$16*0.129*1.53,2)+C$38</f>
        <v>3467.2899999999995</v>
      </c>
      <c r="D20" s="20">
        <f>[1]Лист1!$B$16+ROUND([1]Лист1!$B$16*0.129*1.53,2)+D$38</f>
        <v>3467.2899999999995</v>
      </c>
      <c r="E20" s="20">
        <f>[1]Лист1!$B$16+ROUND([1]Лист1!$B$16*0.129*1.53,2)+E$38</f>
        <v>3467.2899999999995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2.74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1.042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0.29899999999999999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1.3979999999999999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2.74</v>
      </c>
      <c r="C38" s="15">
        <f>B34</f>
        <v>2.74</v>
      </c>
      <c r="D38" s="15">
        <f>B34</f>
        <v>2.74</v>
      </c>
      <c r="E38" s="16">
        <f>B34</f>
        <v>2.74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2016-12-14T05:56:23Z</dcterms:modified>
</cp:coreProperties>
</file>