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5 май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E38" i="1" l="1"/>
  <c r="B38" i="1" l="1"/>
  <c r="D38" i="1"/>
  <c r="B34" i="3" l="1"/>
  <c r="B37" i="3" l="1"/>
  <c r="B36" i="3"/>
  <c r="B35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<sst xmlns="http://schemas.openxmlformats.org/spreadsheetml/2006/main" count="69" uniqueCount="25">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</sst>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&#1056;&#1040;&#1057;&#1063;&#1045;&#1058;%20&#1062;&#1045;&#1053;%20&#1052;&#1072;&#1081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20180610_SAMARAEN_PSAMARAE_05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3.25</v>
          </cell>
        </row>
        <row r="14">
          <cell r="B14">
            <v>1.1479999999999999</v>
          </cell>
        </row>
        <row r="15">
          <cell r="B15">
            <v>0.35499999999999998</v>
          </cell>
        </row>
        <row r="16">
          <cell r="B16">
            <v>1.746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28" zoomScale="80" zoomScaleNormal="80" workbookViewId="0">
      <selection activeCell="B13" sqref="B13:C13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43221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[2]Лист1!$B$11+ROUND([2]Лист1!$B$11*0.1279*1.18,2)+B$38</f>
        <v>2067.33</v>
      </c>
      <c r="C11" s="27">
        <f>[2]Лист1!$B$11+ROUND([2]Лист1!$B$11*0.1279*1.18,2)+C$38</f>
        <v>2647.16</v>
      </c>
      <c r="D11" s="27">
        <f>[2]Лист1!$B$11+ROUND([2]Лист1!$B$11*0.1279*1.18,2)+D$38</f>
        <v>3477.44</v>
      </c>
      <c r="E11" s="27">
        <f>[2]Лист1!$B$11+ROUND([2]Лист1!$B$11*0.1279*1.18,2)+E$38</f>
        <v>4533.74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[2]Лист1!$B$12+ROUND([2]Лист1!$B$12*0.1279*1.18,2)+B$38</f>
        <v>3688.03</v>
      </c>
      <c r="C12" s="27">
        <f>[2]Лист1!$B$12+ROUND([2]Лист1!$B$12*0.1279*1.18,2)+C$38</f>
        <v>4267.8600000000006</v>
      </c>
      <c r="D12" s="27">
        <f>[2]Лист1!$B$12+ROUND([2]Лист1!$B$12*0.1279*1.18,2)+D$38</f>
        <v>5098.1400000000003</v>
      </c>
      <c r="E12" s="27">
        <f>[2]Лист1!$B$12+ROUND([2]Лист1!$B$12*0.1279*1.18,2)+E$38</f>
        <v>6154.4400000000005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[2]Лист1!$B$13+ROUND([2]Лист1!$B$13*0.1279*1.18,2)+B$38</f>
        <v>7557.58</v>
      </c>
      <c r="C13" s="27">
        <f>[2]Лист1!$B$13+ROUND([2]Лист1!$B$13*0.1279*1.18,2)+C$38</f>
        <v>8137.41</v>
      </c>
      <c r="D13" s="27">
        <f>[2]Лист1!$B$13+ROUND([2]Лист1!$B$13*0.1279*1.18,2)+D$38</f>
        <v>8967.6899999999987</v>
      </c>
      <c r="E13" s="27">
        <f>[2]Лист1!$B$13+ROUND([2]Лист1!$B$13*0.1279*1.18,2)+E$38</f>
        <v>10023.99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[2]Лист1!$B$15+ROUND([2]Лист1!$B$15*0.1279*1.18,2)+B$38</f>
        <v>2067.33</v>
      </c>
      <c r="C19" s="27">
        <f>[2]Лист1!$B$15+ROUND([2]Лист1!$B$15*0.1279*1.18,2)+C$38</f>
        <v>2647.16</v>
      </c>
      <c r="D19" s="27">
        <f>[2]Лист1!$B$15+ROUND([2]Лист1!$B$15*0.1279*1.18,2)+D$38</f>
        <v>3477.44</v>
      </c>
      <c r="E19" s="27">
        <f>[2]Лист1!$B$15+ROUND([2]Лист1!$B$15*0.1279*1.18,2)+E$38</f>
        <v>4533.74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[2]Лист1!$B$16+ROUND([2]Лист1!$B$16*0.1279*1.18,2)+B$38</f>
        <v>5487.57</v>
      </c>
      <c r="C20" s="27">
        <f>[2]Лист1!$B$16+ROUND([2]Лист1!$B$16*0.1279*1.18,2)+C$38</f>
        <v>6067.4</v>
      </c>
      <c r="D20" s="27">
        <f>[2]Лист1!$B$16+ROUND([2]Лист1!$B$16*0.1279*1.18,2)+D$38</f>
        <v>6897.68</v>
      </c>
      <c r="E20" s="27">
        <f>[2]Лист1!$B$16+ROUND([2]Лист1!$B$16*0.1279*1.18,2)+E$38</f>
        <v>7953.98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[1]услуги!$B$5</f>
        <v>1087.94</v>
      </c>
      <c r="C33" s="22">
        <f>[1]услуги!$C$5</f>
        <v>1667.77</v>
      </c>
      <c r="D33" s="22">
        <f>[1]услуги!$D$5</f>
        <v>2498.0500000000002</v>
      </c>
      <c r="E33" s="23">
        <f>[1]услуги!$E$5</f>
        <v>3554.35</v>
      </c>
    </row>
    <row r="34" spans="1:5" ht="150" x14ac:dyDescent="0.25">
      <c r="A34" s="49" t="s">
        <v>21</v>
      </c>
      <c r="B34" s="59">
        <f>[1]услуги!$B$13</f>
        <v>3.25</v>
      </c>
      <c r="C34" s="60"/>
      <c r="D34" s="60"/>
      <c r="E34" s="61"/>
    </row>
    <row r="35" spans="1:5" ht="30" x14ac:dyDescent="0.25">
      <c r="A35" s="49" t="s">
        <v>16</v>
      </c>
      <c r="B35" s="55">
        <f>[1]услуги!$B$14</f>
        <v>1.1479999999999999</v>
      </c>
      <c r="C35" s="56"/>
      <c r="D35" s="56"/>
      <c r="E35" s="57"/>
    </row>
    <row r="36" spans="1:5" ht="75" x14ac:dyDescent="0.25">
      <c r="A36" s="49" t="s">
        <v>17</v>
      </c>
      <c r="B36" s="55">
        <f>[1]услуги!$B$15</f>
        <v>0.35499999999999998</v>
      </c>
      <c r="C36" s="56"/>
      <c r="D36" s="56"/>
      <c r="E36" s="57"/>
    </row>
    <row r="37" spans="1:5" ht="30.75" thickBot="1" x14ac:dyDescent="0.3">
      <c r="A37" s="50" t="s">
        <v>18</v>
      </c>
      <c r="B37" s="55">
        <f>[1]услуги!$B$16</f>
        <v>1.746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1091.19</v>
      </c>
      <c r="C38" s="51">
        <f>C33+B34</f>
        <v>1671.02</v>
      </c>
      <c r="D38" s="51">
        <f>D33+B34</f>
        <v>2501.3000000000002</v>
      </c>
      <c r="E38" s="52">
        <f>E33+B34</f>
        <v>3557.6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43221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[2]Лист1!$B$11+ROUND([2]Лист1!$B$11*0.1279*1.18,2)+B$38</f>
        <v>979.39</v>
      </c>
      <c r="C11" s="20">
        <f>[2]Лист1!$B$11+ROUND([2]Лист1!$B$11*0.1279*1.18,2)+C$38</f>
        <v>979.39</v>
      </c>
      <c r="D11" s="20">
        <f>[2]Лист1!$B$11+ROUND([2]Лист1!$B$11*0.1279*1.18,2)+D$38</f>
        <v>979.39</v>
      </c>
      <c r="E11" s="20">
        <f>[2]Лист1!$B$11+ROUND([2]Лист1!$B$11*0.1279*1.18,2)+E$38</f>
        <v>979.39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[2]Лист1!$B$12+ROUND([2]Лист1!$B$12*0.1279*1.18,2)+B$38</f>
        <v>2600.09</v>
      </c>
      <c r="C12" s="20">
        <f>[2]Лист1!$B$12+ROUND([2]Лист1!$B$12*0.1279*1.18,2)+C$38</f>
        <v>2600.09</v>
      </c>
      <c r="D12" s="20">
        <f>[2]Лист1!$B$12+ROUND([2]Лист1!$B$12*0.1279*1.18,2)+D$38</f>
        <v>2600.09</v>
      </c>
      <c r="E12" s="20">
        <f>[2]Лист1!$B$12+ROUND([2]Лист1!$B$12*0.1279*1.18,2)+E$38</f>
        <v>2600.09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[2]Лист1!$B$13+ROUND([2]Лист1!$B$13*0.1279*1.18,2)+B$38</f>
        <v>6469.6399999999994</v>
      </c>
      <c r="C13" s="20">
        <f>[2]Лист1!$B$13+ROUND([2]Лист1!$B$13*0.1279*1.18,2)+C$38</f>
        <v>6469.6399999999994</v>
      </c>
      <c r="D13" s="20">
        <f>[2]Лист1!$B$13+ROUND([2]Лист1!$B$13*0.1279*1.18,2)+D$38</f>
        <v>6469.6399999999994</v>
      </c>
      <c r="E13" s="20">
        <f>[2]Лист1!$B$13+ROUND([2]Лист1!$B$13*0.1279*1.18,2)+E$38</f>
        <v>6469.6399999999994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[2]Лист1!$B$15+ROUND([2]Лист1!$B$15*0.1279*1.18,2)+B$38</f>
        <v>979.39</v>
      </c>
      <c r="C19" s="20">
        <f>[2]Лист1!$B$15+ROUND([2]Лист1!$B$15*0.1279*1.18,2)+C$38</f>
        <v>979.39</v>
      </c>
      <c r="D19" s="20">
        <f>[2]Лист1!$B$15+ROUND([2]Лист1!$B$15*0.1279*1.18,2)+D$38</f>
        <v>979.39</v>
      </c>
      <c r="E19" s="20">
        <f>[2]Лист1!$B$15+ROUND([2]Лист1!$B$15*0.1279*1.18,2)+E$38</f>
        <v>979.39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[2]Лист1!$B$16+ROUND([2]Лист1!$B$16*0.1279*1.18,2)+B$38</f>
        <v>4399.63</v>
      </c>
      <c r="C20" s="20">
        <f>[2]Лист1!$B$16+ROUND([2]Лист1!$B$16*0.1279*1.18,2)+C$38</f>
        <v>4399.63</v>
      </c>
      <c r="D20" s="20">
        <f>[2]Лист1!$B$16+ROUND([2]Лист1!$B$16*0.1279*1.18,2)+D$38</f>
        <v>4399.63</v>
      </c>
      <c r="E20" s="20">
        <f>[2]Лист1!$B$16+ROUND([2]Лист1!$B$16*0.1279*1.18,2)+E$38</f>
        <v>4399.63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3.25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1.1479999999999999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0.35499999999999998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1.746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3.25</v>
      </c>
      <c r="C38" s="15">
        <f>B34</f>
        <v>3.25</v>
      </c>
      <c r="D38" s="15">
        <f>B34</f>
        <v>3.25</v>
      </c>
      <c r="E38" s="16">
        <f>B34</f>
        <v>3.25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2018-06-13T06:37:06Z</dcterms:modified>
</cp:coreProperties>
</file>