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5 май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E38" i="1" l="1"/>
  <c r="B37" i="1"/>
  <c r="B36" i="1"/>
  <c r="B35" i="1"/>
  <c r="B34" i="1"/>
  <c r="E33" i="1"/>
  <c r="D33" i="1"/>
  <c r="C33" i="1"/>
  <c r="B33" i="1"/>
  <c r="B38" i="1" l="1"/>
  <c r="B20" i="1" l="1"/>
  <c r="B19" i="1"/>
  <c r="B13" i="1"/>
  <c r="B12" i="1"/>
  <c r="B11" i="1"/>
  <c r="E20" i="1"/>
  <c r="E19" i="1"/>
  <c r="E13" i="1"/>
  <c r="E12" i="1"/>
  <c r="E11" i="1"/>
  <c r="D38" i="1"/>
  <c r="D20" i="1" l="1"/>
  <c r="D13" i="1"/>
  <c r="D11" i="1"/>
  <c r="D19" i="1"/>
  <c r="D12" i="1"/>
  <c r="B34" i="3"/>
  <c r="B37" i="3" l="1"/>
  <c r="B36" i="3"/>
  <c r="B35" i="3"/>
  <c r="C38" i="1" l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1"/>
  <c r="C13" i="1"/>
  <c r="C11" i="1"/>
  <c r="C19" i="1"/>
  <c r="C12" i="1"/>
  <c r="C20" i="3"/>
  <c r="C12" i="3"/>
  <c r="C19" i="3"/>
  <c r="C13" i="3"/>
  <c r="C11" i="3"/>
  <c r="D20" i="3"/>
  <c r="D12" i="3"/>
  <c r="D19" i="3"/>
  <c r="D13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<sst xmlns="http://schemas.openxmlformats.org/spreadsheetml/2006/main" count="69" uniqueCount="25">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</sst>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20170610_SAMARAEN_PSAMARAE_05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&#1056;&#1040;&#1057;&#1063;&#1045;&#1058;%20&#1062;&#1045;&#1053;%20&#1052;&#1072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826,19</v>
          </cell>
        </row>
        <row r="12">
          <cell r="B12" t="str">
            <v>2060,45</v>
          </cell>
        </row>
        <row r="13">
          <cell r="B13" t="str">
            <v>4939,35</v>
          </cell>
        </row>
        <row r="15">
          <cell r="B15" t="str">
            <v>826,19</v>
          </cell>
        </row>
        <row r="16">
          <cell r="B16" t="str">
            <v>3369,22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3.5</v>
          </cell>
        </row>
        <row r="14">
          <cell r="B14">
            <v>1.153</v>
          </cell>
        </row>
        <row r="15">
          <cell r="B15">
            <v>0.34</v>
          </cell>
        </row>
        <row r="16">
          <cell r="B16">
            <v>2.0049999999999999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22" zoomScale="80" zoomScaleNormal="80" workbookViewId="0">
      <selection activeCell="E39" sqref="E39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42856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2035.64</v>
      </c>
      <c r="C11" s="27">
        <f>[1]Лист1!$B$11+ROUND([1]Лист1!$B$11*0.129*1.53,2)+C$38</f>
        <v>2588.79</v>
      </c>
      <c r="D11" s="27">
        <f>[1]Лист1!$B$11+ROUND([1]Лист1!$B$11*0.129*1.53,2)+D$38</f>
        <v>3384.5600000000004</v>
      </c>
      <c r="E11" s="27">
        <f>[1]Лист1!$B$11+ROUND([1]Лист1!$B$11*0.129*1.53,2)+E$38</f>
        <v>4420.8599999999997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3513.5</v>
      </c>
      <c r="C12" s="27">
        <f>[1]Лист1!$B$12+ROUND([1]Лист1!$B$12*0.129*1.53,2)+C$38</f>
        <v>4066.6499999999996</v>
      </c>
      <c r="D12" s="27">
        <f>[1]Лист1!$B$12+ROUND([1]Лист1!$B$12*0.129*1.53,2)+D$38</f>
        <v>4862.42</v>
      </c>
      <c r="E12" s="27">
        <f>[1]Лист1!$B$12+ROUND([1]Лист1!$B$12*0.129*1.53,2)+E$38</f>
        <v>5898.7199999999993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6960.6100000000006</v>
      </c>
      <c r="C13" s="27">
        <f>[1]Лист1!$B$13+ROUND([1]Лист1!$B$13*0.129*1.53,2)+C$38</f>
        <v>7513.76</v>
      </c>
      <c r="D13" s="27">
        <f>[1]Лист1!$B$13+ROUND([1]Лист1!$B$13*0.129*1.53,2)+D$38</f>
        <v>8309.5300000000007</v>
      </c>
      <c r="E13" s="27">
        <f>[1]Лист1!$B$13+ROUND([1]Лист1!$B$13*0.129*1.53,2)+E$38</f>
        <v>9345.83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2035.64</v>
      </c>
      <c r="C19" s="27">
        <f>[1]Лист1!$B$15+ROUND([1]Лист1!$B$15*0.129*1.53,2)+C$38</f>
        <v>2588.79</v>
      </c>
      <c r="D19" s="27">
        <f>[1]Лист1!$B$15+ROUND([1]Лист1!$B$15*0.129*1.53,2)+D$38</f>
        <v>3384.5600000000004</v>
      </c>
      <c r="E19" s="27">
        <f>[1]Лист1!$B$15+ROUND([1]Лист1!$B$15*0.129*1.53,2)+E$38</f>
        <v>4420.8599999999997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5080.58</v>
      </c>
      <c r="C20" s="27">
        <f>[1]Лист1!$B$16+ROUND([1]Лист1!$B$16*0.129*1.53,2)+C$38</f>
        <v>5633.73</v>
      </c>
      <c r="D20" s="27">
        <f>[1]Лист1!$B$16+ROUND([1]Лист1!$B$16*0.129*1.53,2)+D$38</f>
        <v>6429.5</v>
      </c>
      <c r="E20" s="27">
        <f>[1]Лист1!$B$16+ROUND([1]Лист1!$B$16*0.129*1.53,2)+E$38</f>
        <v>7465.7999999999993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1042.8800000000001</v>
      </c>
      <c r="C33" s="22">
        <f>[2]услуги!$C$5</f>
        <v>1596.03</v>
      </c>
      <c r="D33" s="22">
        <f>[2]услуги!$D$5</f>
        <v>2391.8000000000002</v>
      </c>
      <c r="E33" s="23">
        <f>[2]услуги!$E$5</f>
        <v>3428.1</v>
      </c>
    </row>
    <row r="34" spans="1:5" ht="150" x14ac:dyDescent="0.25">
      <c r="A34" s="49" t="s">
        <v>21</v>
      </c>
      <c r="B34" s="59">
        <f>[2]услуги!$B$13</f>
        <v>3.5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1.153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0.34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2.0049999999999999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1046.3800000000001</v>
      </c>
      <c r="C38" s="51">
        <f>C33+B34</f>
        <v>1599.53</v>
      </c>
      <c r="D38" s="51">
        <f>D33+B34</f>
        <v>2395.3000000000002</v>
      </c>
      <c r="E38" s="52">
        <f>E33+B34</f>
        <v>3431.6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42856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992.76</v>
      </c>
      <c r="C11" s="20">
        <f>[1]Лист1!$B$11+ROUND([1]Лист1!$B$11*0.129*1.53,2)+C$38</f>
        <v>992.76</v>
      </c>
      <c r="D11" s="20">
        <f>[1]Лист1!$B$11+ROUND([1]Лист1!$B$11*0.129*1.53,2)+D$38</f>
        <v>992.76</v>
      </c>
      <c r="E11" s="20">
        <f>[1]Лист1!$B$11+ROUND([1]Лист1!$B$11*0.129*1.53,2)+E$38</f>
        <v>992.76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2470.62</v>
      </c>
      <c r="C12" s="20">
        <f>[1]Лист1!$B$12+ROUND([1]Лист1!$B$12*0.129*1.53,2)+C$38</f>
        <v>2470.62</v>
      </c>
      <c r="D12" s="20">
        <f>[1]Лист1!$B$12+ROUND([1]Лист1!$B$12*0.129*1.53,2)+D$38</f>
        <v>2470.62</v>
      </c>
      <c r="E12" s="20">
        <f>[1]Лист1!$B$12+ROUND([1]Лист1!$B$12*0.129*1.53,2)+E$38</f>
        <v>2470.62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5917.7300000000005</v>
      </c>
      <c r="C13" s="20">
        <f>[1]Лист1!$B$13+ROUND([1]Лист1!$B$13*0.129*1.53,2)+C$38</f>
        <v>5917.7300000000005</v>
      </c>
      <c r="D13" s="20">
        <f>[1]Лист1!$B$13+ROUND([1]Лист1!$B$13*0.129*1.53,2)+D$38</f>
        <v>5917.7300000000005</v>
      </c>
      <c r="E13" s="20">
        <f>[1]Лист1!$B$13+ROUND([1]Лист1!$B$13*0.129*1.53,2)+E$38</f>
        <v>5917.7300000000005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992.76</v>
      </c>
      <c r="C19" s="20">
        <f>[1]Лист1!$B$15+ROUND([1]Лист1!$B$15*0.129*1.53,2)+C$38</f>
        <v>992.76</v>
      </c>
      <c r="D19" s="20">
        <f>[1]Лист1!$B$15+ROUND([1]Лист1!$B$15*0.129*1.53,2)+D$38</f>
        <v>992.76</v>
      </c>
      <c r="E19" s="20">
        <f>[1]Лист1!$B$15+ROUND([1]Лист1!$B$15*0.129*1.53,2)+E$38</f>
        <v>992.76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4037.7</v>
      </c>
      <c r="C20" s="20">
        <f>[1]Лист1!$B$16+ROUND([1]Лист1!$B$16*0.129*1.53,2)+C$38</f>
        <v>4037.7</v>
      </c>
      <c r="D20" s="20">
        <f>[1]Лист1!$B$16+ROUND([1]Лист1!$B$16*0.129*1.53,2)+D$38</f>
        <v>4037.7</v>
      </c>
      <c r="E20" s="20">
        <f>[1]Лист1!$B$16+ROUND([1]Лист1!$B$16*0.129*1.53,2)+E$38</f>
        <v>4037.7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3.5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1.153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0.34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2.0049999999999999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3.5</v>
      </c>
      <c r="C38" s="15">
        <f>B34</f>
        <v>3.5</v>
      </c>
      <c r="D38" s="15">
        <f>B34</f>
        <v>3.5</v>
      </c>
      <c r="E38" s="16">
        <f>B34</f>
        <v>3.5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2017-06-13T06:44:17Z</dcterms:modified>
</cp:coreProperties>
</file>