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C38" i="1" l="1"/>
  <c r="C20" i="1" l="1"/>
  <c r="C19" i="1"/>
  <c r="C13" i="1"/>
  <c r="C12" i="1"/>
  <c r="C11" i="1"/>
  <c r="B38" i="1"/>
  <c r="B19" i="1" l="1"/>
  <c r="B12" i="1"/>
  <c r="B11" i="1"/>
  <c r="B20" i="1"/>
  <c r="B13" i="1"/>
  <c r="B34" i="3"/>
  <c r="B36" i="3" l="1"/>
  <c r="B37" i="3"/>
  <c r="B35" i="3"/>
  <c r="E38" i="1" l="1"/>
  <c r="D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  <c r="C20" i="3"/>
  <c r="C19" i="3"/>
  <c r="C13" i="3"/>
  <c r="C12" i="3"/>
  <c r="C11" i="3"/>
  <c r="E20" i="1"/>
  <c r="E19" i="1"/>
  <c r="E13" i="1"/>
  <c r="E12" i="1"/>
  <c r="E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<sst xmlns="http://schemas.openxmlformats.org/spreadsheetml/2006/main" count="69" uniqueCount="25">
  <si>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</si>
  <si>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</si>
  <si>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</si>
  <si>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</si>
  <si>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</si>
  <si>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</si>
  <si>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</si>
  <si>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</si>
  <si>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</si>
  <si>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</si>
  <si>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</si>
  <si>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</si>
  <si>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</si>
  <si>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</si>
  <si>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</si>
  <si>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</si>
  <si>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</si>
  <si>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</si>
  <si>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</si>
  <si>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</si>
  <si>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</si>
  <si>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</si>
  <si>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</si>
  <si>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</si>
  <si>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5,10%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</si>
</sst>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3.15</v>
          </cell>
        </row>
        <row r="14">
          <cell r="B14">
            <v>1.1020000000000001</v>
          </cell>
        </row>
        <row r="15">
          <cell r="B15">
            <v>0.31</v>
          </cell>
        </row>
        <row r="16">
          <cell r="B16">
            <v>1.7330000000000001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J34" sqref="J3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42491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2045.19</v>
      </c>
      <c r="C11" s="24">
        <f>[1]Лист1!$B$11+ROUND([1]Лист1!$B$11*0.051*1.42,2)+C$38</f>
        <v>2613.87</v>
      </c>
      <c r="D11" s="24">
        <f>[1]Лист1!$B$11+ROUND([1]Лист1!$B$11*0.051*1.42,2)+D$38</f>
        <v>3435.04</v>
      </c>
      <c r="E11" s="24">
        <f>[1]Лист1!$B$11+ROUND([1]Лист1!$B$11*0.051*1.42,2)+E$38</f>
        <v>4492.7300000000005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3195.01</v>
      </c>
      <c r="C12" s="24">
        <f>[1]Лист1!$B$12+ROUND([1]Лист1!$B$12*0.051*1.42,2)+C$38</f>
        <v>3763.69</v>
      </c>
      <c r="D12" s="24">
        <f>[1]Лист1!$B$12+ROUND([1]Лист1!$B$12*0.051*1.42,2)+D$38</f>
        <v>4584.8600000000006</v>
      </c>
      <c r="E12" s="24">
        <f>[1]Лист1!$B$12+ROUND([1]Лист1!$B$12*0.051*1.42,2)+E$38</f>
        <v>5642.55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5599.5999999999995</v>
      </c>
      <c r="C13" s="24">
        <f>[1]Лист1!$B$13+ROUND([1]Лист1!$B$13*0.051*1.42,2)+C$38</f>
        <v>6168.28</v>
      </c>
      <c r="D13" s="24">
        <f>[1]Лист1!$B$13+ROUND([1]Лист1!$B$13*0.051*1.42,2)+D$38</f>
        <v>6989.45</v>
      </c>
      <c r="E13" s="24">
        <f>[1]Лист1!$B$13+ROUND([1]Лист1!$B$13*0.051*1.42,2)+E$38</f>
        <v>8047.1399999999994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2045.19</v>
      </c>
      <c r="C19" s="24">
        <f>[1]Лист1!$B$15+ROUND([1]Лист1!$B$15*0.051*1.42,2)+C$38</f>
        <v>2613.87</v>
      </c>
      <c r="D19" s="24">
        <f>[1]Лист1!$B$15+ROUND([1]Лист1!$B$15*0.051*1.42,2)+D$38</f>
        <v>3435.04</v>
      </c>
      <c r="E19" s="24">
        <f>[1]Лист1!$B$15+ROUND([1]Лист1!$B$15*0.051*1.42,2)+E$38</f>
        <v>4492.7300000000005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4285.54</v>
      </c>
      <c r="C20" s="24">
        <f>[1]Лист1!$B$16+ROUND([1]Лист1!$B$16*0.051*1.42,2)+C$38</f>
        <v>4854.22</v>
      </c>
      <c r="D20" s="24">
        <f>[1]Лист1!$B$16+ROUND([1]Лист1!$B$16*0.051*1.42,2)+D$38</f>
        <v>5675.39</v>
      </c>
      <c r="E20" s="24">
        <f>[1]Лист1!$B$16+ROUND([1]Лист1!$B$16*0.051*1.42,2)+E$38</f>
        <v>6733.08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21</v>
      </c>
      <c r="B34" s="33">
        <f>[2]услуги!$B$13</f>
        <v>3.15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1.1020000000000001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0.31</v>
      </c>
      <c r="C36" s="30"/>
      <c r="D36" s="30"/>
      <c r="E36" s="31"/>
    </row>
    <row r="37" spans="1:5" ht="30.75" thickBot="1" x14ac:dyDescent="0.3">
      <c r="A37" s="16" t="s">
        <v>18</v>
      </c>
      <c r="B37" s="29">
        <f>[2]услуги!$B$16</f>
        <v>1.7330000000000001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1079.49</v>
      </c>
      <c r="C38" s="17">
        <f>C33+B34</f>
        <v>1648.17</v>
      </c>
      <c r="D38" s="17">
        <f>D33+B34</f>
        <v>2469.34</v>
      </c>
      <c r="E38" s="18">
        <f>E33+B34</f>
        <v>3527.03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0" zoomScale="80" zoomScaleNormal="80" workbookViewId="0">
      <selection activeCell="B36" sqref="B36:E36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42491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[1]Лист1!$B$11+ROUND([1]Лист1!$B$11*0.051*1.42,2)+B$38</f>
        <v>968.85</v>
      </c>
      <c r="C11" s="24">
        <f>[1]Лист1!$B$11+ROUND([1]Лист1!$B$11*0.051*1.42,2)+C$38</f>
        <v>968.85</v>
      </c>
      <c r="D11" s="24">
        <f>[1]Лист1!$B$11+ROUND([1]Лист1!$B$11*0.051*1.42,2)+D$38</f>
        <v>968.85</v>
      </c>
      <c r="E11" s="24">
        <f>[1]Лист1!$B$11+ROUND([1]Лист1!$B$11*0.051*1.42,2)+E$38</f>
        <v>968.85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[1]Лист1!$B$12+ROUND([1]Лист1!$B$12*0.051*1.42,2)+B$38</f>
        <v>2118.67</v>
      </c>
      <c r="C12" s="24">
        <f>[1]Лист1!$B$12+ROUND([1]Лист1!$B$12*0.051*1.42,2)+C$38</f>
        <v>2118.67</v>
      </c>
      <c r="D12" s="24">
        <f>[1]Лист1!$B$12+ROUND([1]Лист1!$B$12*0.051*1.42,2)+D$38</f>
        <v>2118.67</v>
      </c>
      <c r="E12" s="24">
        <f>[1]Лист1!$B$12+ROUND([1]Лист1!$B$12*0.051*1.42,2)+E$38</f>
        <v>2118.67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[1]Лист1!$B$13+ROUND([1]Лист1!$B$13*0.051*1.42,2)+B$38</f>
        <v>4523.2599999999993</v>
      </c>
      <c r="C13" s="24">
        <f>[1]Лист1!$B$13+ROUND([1]Лист1!$B$13*0.051*1.42,2)+C$38</f>
        <v>4523.2599999999993</v>
      </c>
      <c r="D13" s="24">
        <f>[1]Лист1!$B$13+ROUND([1]Лист1!$B$13*0.051*1.42,2)+D$38</f>
        <v>4523.2599999999993</v>
      </c>
      <c r="E13" s="24">
        <f>[1]Лист1!$B$13+ROUND([1]Лист1!$B$13*0.051*1.42,2)+E$38</f>
        <v>4523.2599999999993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[1]Лист1!$B$15+ROUND([1]Лист1!$B$15*0.051*1.42,2)+B$38</f>
        <v>968.85</v>
      </c>
      <c r="C19" s="24">
        <f>[1]Лист1!$B$15+ROUND([1]Лист1!$B$15*0.051*1.42,2)+C$38</f>
        <v>968.85</v>
      </c>
      <c r="D19" s="24">
        <f>[1]Лист1!$B$15+ROUND([1]Лист1!$B$15*0.051*1.42,2)+D$38</f>
        <v>968.85</v>
      </c>
      <c r="E19" s="24">
        <f>[1]Лист1!$B$15+ROUND([1]Лист1!$B$15*0.051*1.42,2)+E$38</f>
        <v>968.85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[1]Лист1!$B$16+ROUND([1]Лист1!$B$16*0.051*1.42,2)+B$38</f>
        <v>3209.2000000000003</v>
      </c>
      <c r="C20" s="24">
        <f>[1]Лист1!$B$16+ROUND([1]Лист1!$B$16*0.051*1.42,2)+C$38</f>
        <v>3209.2000000000003</v>
      </c>
      <c r="D20" s="24">
        <f>[1]Лист1!$B$16+ROUND([1]Лист1!$B$16*0.051*1.42,2)+D$38</f>
        <v>3209.2000000000003</v>
      </c>
      <c r="E20" s="24">
        <f>[1]Лист1!$B$16+ROUND([1]Лист1!$B$16*0.051*1.42,2)+E$38</f>
        <v>3209.2000000000003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0">
        <f>'через сети'!B34:E34</f>
        <v>3.15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1.1020000000000001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0.31</v>
      </c>
      <c r="C36" s="41"/>
      <c r="D36" s="41"/>
      <c r="E36" s="42"/>
    </row>
    <row r="37" spans="1:5" ht="30.75" thickBot="1" x14ac:dyDescent="0.3">
      <c r="A37" s="16" t="s">
        <v>18</v>
      </c>
      <c r="B37" s="40">
        <f>'через сети'!B37:E37</f>
        <v>1.7330000000000001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3.15</v>
      </c>
      <c r="C38" s="17">
        <f>B34</f>
        <v>3.15</v>
      </c>
      <c r="D38" s="17">
        <f>B34</f>
        <v>3.15</v>
      </c>
      <c r="E38" s="19">
        <f>B34</f>
        <v>3.15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2016-06-14T06:09:49Z</dcterms:modified>
</cp:coreProperties>
</file>