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B38" i="1"/>
  <c r="D38" i="1"/>
  <c r="B20" i="1" l="1"/>
  <c r="B19" i="1"/>
  <c r="B13" i="1"/>
  <c r="B12" i="1"/>
  <c r="B11" i="1"/>
  <c r="D20" i="1"/>
  <c r="D19" i="1"/>
  <c r="D13" i="1"/>
  <c r="D12" i="1"/>
  <c r="D11" i="1"/>
  <c r="B34" i="3"/>
  <c r="B37" i="3" l="1"/>
  <c r="B36" i="3"/>
  <c r="B35" i="3"/>
  <c r="C38" i="1" l="1"/>
  <c r="E38" i="3"/>
  <c r="D38" i="3"/>
  <c r="C38" i="3"/>
  <c r="B38" i="3"/>
  <c r="B20" i="3" l="1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<sst xmlns="http://schemas.openxmlformats.org/spreadsheetml/2006/main" count="69" uniqueCount="25">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</sst>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20180210_SAMARAEN_PSAMARAE_01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56;&#1040;&#1057;&#1063;&#1045;&#1058;%20&#1062;&#1045;&#1053;%20&#1071;&#1085;&#1074;&#1072;&#1088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944,25</v>
          </cell>
        </row>
        <row r="12">
          <cell r="B12" t="str">
            <v>2234,88</v>
          </cell>
        </row>
        <row r="13">
          <cell r="B13" t="str">
            <v>5079,17</v>
          </cell>
        </row>
        <row r="15">
          <cell r="B15" t="str">
            <v>944,25</v>
          </cell>
        </row>
        <row r="16">
          <cell r="B16" t="str">
            <v>3686,65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3.05</v>
          </cell>
        </row>
        <row r="14">
          <cell r="B14">
            <v>1.121</v>
          </cell>
        </row>
        <row r="15">
          <cell r="B15">
            <v>0.34599999999999997</v>
          </cell>
        </row>
        <row r="16">
          <cell r="B16">
            <v>1.587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B12" sqref="B12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43101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[1]Лист1!$B$11+ROUND([1]Лист1!$B$11*0.1279*1.18,2)+B$38</f>
        <v>2177.75</v>
      </c>
      <c r="C11" s="27">
        <f>[1]Лист1!$B$11+ROUND([1]Лист1!$B$11*0.1279*1.18,2)+C$38</f>
        <v>2757.58</v>
      </c>
      <c r="D11" s="27">
        <f>[1]Лист1!$B$11+ROUND([1]Лист1!$B$11*0.1279*1.18,2)+D$38</f>
        <v>3587.8600000000006</v>
      </c>
      <c r="E11" s="27">
        <f>[1]Лист1!$B$11+ROUND([1]Лист1!$B$11*0.1279*1.18,2)+E$38</f>
        <v>4644.16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[1]Лист1!$B$12+ROUND([1]Лист1!$B$12*0.1279*1.18,2)+B$38</f>
        <v>3663.16</v>
      </c>
      <c r="C12" s="27">
        <f>[1]Лист1!$B$12+ROUND([1]Лист1!$B$12*0.1279*1.18,2)+C$38</f>
        <v>4242.99</v>
      </c>
      <c r="D12" s="27">
        <f>[1]Лист1!$B$12+ROUND([1]Лист1!$B$12*0.1279*1.18,2)+D$38</f>
        <v>5073.2700000000004</v>
      </c>
      <c r="E12" s="27">
        <f>[1]Лист1!$B$12+ROUND([1]Лист1!$B$12*0.1279*1.18,2)+E$38</f>
        <v>6129.57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[1]Лист1!$B$13+ROUND([1]Лист1!$B$13*0.1279*1.18,2)+B$38</f>
        <v>6936.7199999999993</v>
      </c>
      <c r="C13" s="27">
        <f>[1]Лист1!$B$13+ROUND([1]Лист1!$B$13*0.1279*1.18,2)+C$38</f>
        <v>7516.5499999999993</v>
      </c>
      <c r="D13" s="27">
        <f>[1]Лист1!$B$13+ROUND([1]Лист1!$B$13*0.1279*1.18,2)+D$38</f>
        <v>8346.83</v>
      </c>
      <c r="E13" s="27">
        <f>[1]Лист1!$B$13+ROUND([1]Лист1!$B$13*0.1279*1.18,2)+E$38</f>
        <v>9403.1299999999992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[1]Лист1!$B$15+ROUND([1]Лист1!$B$15*0.1279*1.18,2)+B$38</f>
        <v>2177.75</v>
      </c>
      <c r="C19" s="27">
        <f>[1]Лист1!$B$15+ROUND([1]Лист1!$B$15*0.1279*1.18,2)+C$38</f>
        <v>2757.58</v>
      </c>
      <c r="D19" s="27">
        <f>[1]Лист1!$B$15+ROUND([1]Лист1!$B$15*0.1279*1.18,2)+D$38</f>
        <v>3587.8600000000006</v>
      </c>
      <c r="E19" s="27">
        <f>[1]Лист1!$B$15+ROUND([1]Лист1!$B$15*0.1279*1.18,2)+E$38</f>
        <v>4644.16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[1]Лист1!$B$16+ROUND([1]Лист1!$B$16*0.1279*1.18,2)+B$38</f>
        <v>5334.04</v>
      </c>
      <c r="C20" s="27">
        <f>[1]Лист1!$B$16+ROUND([1]Лист1!$B$16*0.1279*1.18,2)+C$38</f>
        <v>5913.87</v>
      </c>
      <c r="D20" s="27">
        <f>[1]Лист1!$B$16+ROUND([1]Лист1!$B$16*0.1279*1.18,2)+D$38</f>
        <v>6744.1500000000005</v>
      </c>
      <c r="E20" s="27">
        <f>[1]Лист1!$B$16+ROUND([1]Лист1!$B$16*0.1279*1.18,2)+E$38</f>
        <v>7800.4500000000007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1087.94</v>
      </c>
      <c r="C33" s="22">
        <f>[2]услуги!$C$5</f>
        <v>1667.77</v>
      </c>
      <c r="D33" s="22">
        <f>[2]услуги!$D$5</f>
        <v>2498.0500000000002</v>
      </c>
      <c r="E33" s="23">
        <f>[2]услуги!$E$5</f>
        <v>3554.35</v>
      </c>
    </row>
    <row r="34" spans="1:5" ht="150" x14ac:dyDescent="0.25">
      <c r="A34" s="49" t="s">
        <v>21</v>
      </c>
      <c r="B34" s="59">
        <f>[2]услуги!$B$13</f>
        <v>3.05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1.121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0.34599999999999997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1.587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1090.99</v>
      </c>
      <c r="C38" s="51">
        <f>C33+B34</f>
        <v>1670.82</v>
      </c>
      <c r="D38" s="51">
        <f>D33+B34</f>
        <v>2501.1000000000004</v>
      </c>
      <c r="E38" s="52">
        <f>E33+B34</f>
        <v>3557.4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43101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[1]Лист1!$B$11+ROUND([1]Лист1!$B$11*0.1279*1.18,2)+B$38</f>
        <v>1089.81</v>
      </c>
      <c r="C11" s="20">
        <f>[1]Лист1!$B$11+ROUND([1]Лист1!$B$11*0.1279*1.18,2)+C$38</f>
        <v>1089.81</v>
      </c>
      <c r="D11" s="20">
        <f>[1]Лист1!$B$11+ROUND([1]Лист1!$B$11*0.1279*1.18,2)+D$38</f>
        <v>1089.81</v>
      </c>
      <c r="E11" s="20">
        <f>[1]Лист1!$B$11+ROUND([1]Лист1!$B$11*0.1279*1.18,2)+E$38</f>
        <v>1089.81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[1]Лист1!$B$12+ROUND([1]Лист1!$B$12*0.1279*1.18,2)+B$38</f>
        <v>2575.2200000000003</v>
      </c>
      <c r="C12" s="20">
        <f>[1]Лист1!$B$12+ROUND([1]Лист1!$B$12*0.1279*1.18,2)+C$38</f>
        <v>2575.2200000000003</v>
      </c>
      <c r="D12" s="20">
        <f>[1]Лист1!$B$12+ROUND([1]Лист1!$B$12*0.1279*1.18,2)+D$38</f>
        <v>2575.2200000000003</v>
      </c>
      <c r="E12" s="20">
        <f>[1]Лист1!$B$12+ROUND([1]Лист1!$B$12*0.1279*1.18,2)+E$38</f>
        <v>2575.2200000000003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[1]Лист1!$B$13+ROUND([1]Лист1!$B$13*0.1279*1.18,2)+B$38</f>
        <v>5848.78</v>
      </c>
      <c r="C13" s="20">
        <f>[1]Лист1!$B$13+ROUND([1]Лист1!$B$13*0.1279*1.18,2)+C$38</f>
        <v>5848.78</v>
      </c>
      <c r="D13" s="20">
        <f>[1]Лист1!$B$13+ROUND([1]Лист1!$B$13*0.1279*1.18,2)+D$38</f>
        <v>5848.78</v>
      </c>
      <c r="E13" s="20">
        <f>[1]Лист1!$B$13+ROUND([1]Лист1!$B$13*0.1279*1.18,2)+E$38</f>
        <v>5848.78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[1]Лист1!$B$15+ROUND([1]Лист1!$B$15*0.1279*1.18,2)+B$38</f>
        <v>1089.81</v>
      </c>
      <c r="C19" s="20">
        <f>[1]Лист1!$B$15+ROUND([1]Лист1!$B$15*0.1279*1.18,2)+C$38</f>
        <v>1089.81</v>
      </c>
      <c r="D19" s="20">
        <f>[1]Лист1!$B$15+ROUND([1]Лист1!$B$15*0.1279*1.18,2)+D$38</f>
        <v>1089.81</v>
      </c>
      <c r="E19" s="20">
        <f>[1]Лист1!$B$15+ROUND([1]Лист1!$B$15*0.1279*1.18,2)+E$38</f>
        <v>1089.81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[1]Лист1!$B$16+ROUND([1]Лист1!$B$16*0.1279*1.18,2)+B$38</f>
        <v>4246.1000000000004</v>
      </c>
      <c r="C20" s="20">
        <f>[1]Лист1!$B$16+ROUND([1]Лист1!$B$16*0.1279*1.18,2)+C$38</f>
        <v>4246.1000000000004</v>
      </c>
      <c r="D20" s="20">
        <f>[1]Лист1!$B$16+ROUND([1]Лист1!$B$16*0.1279*1.18,2)+D$38</f>
        <v>4246.1000000000004</v>
      </c>
      <c r="E20" s="20">
        <f>[1]Лист1!$B$16+ROUND([1]Лист1!$B$16*0.1279*1.18,2)+E$38</f>
        <v>4246.1000000000004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3.05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1.121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0.34599999999999997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1.587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3.05</v>
      </c>
      <c r="C38" s="15">
        <f>B34</f>
        <v>3.05</v>
      </c>
      <c r="D38" s="15">
        <f>B34</f>
        <v>3.05</v>
      </c>
      <c r="E38" s="16">
        <f>B34</f>
        <v>3.05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2018-02-13T12:54:19Z</dcterms:modified>
</cp:coreProperties>
</file>