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B38" i="1"/>
  <c r="B20" i="1" l="1"/>
  <c r="B19" i="1"/>
  <c r="B13" i="1"/>
  <c r="B12" i="1"/>
  <c r="B11" i="1"/>
  <c r="D38" i="1"/>
  <c r="D20" i="1" l="1"/>
  <c r="D19" i="1"/>
  <c r="D13" i="1"/>
  <c r="D12" i="1"/>
  <c r="D11" i="1"/>
  <c r="B34" i="3"/>
  <c r="B37" i="3" l="1"/>
  <c r="B36" i="3"/>
  <c r="B35" i="3"/>
  <c r="C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<sst xmlns="http://schemas.openxmlformats.org/spreadsheetml/2006/main" count="69" uniqueCount="25">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</sst>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20170210_SAMARAEN_PSAMARAE_01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40;&#1057;&#1063;&#1045;&#1058;%20&#1062;&#1045;&#1053;%20&#1071;&#1085;&#1074;&#1072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20170210_SAMARAEN_PSAMARAE_0120"/>
    </sheetNames>
    <sheetDataSet>
      <sheetData sheetId="0">
        <row r="11">
          <cell r="B11" t="str">
            <v>931,08</v>
          </cell>
        </row>
        <row r="12">
          <cell r="B12" t="str">
            <v>1791,67</v>
          </cell>
        </row>
        <row r="13">
          <cell r="B13" t="str">
            <v>3578,35</v>
          </cell>
        </row>
        <row r="15">
          <cell r="B15" t="str">
            <v>931,08</v>
          </cell>
        </row>
        <row r="16">
          <cell r="B16" t="str">
            <v>2697,55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3.16</v>
          </cell>
        </row>
        <row r="14">
          <cell r="B14">
            <v>1.1839999999999999</v>
          </cell>
        </row>
        <row r="15">
          <cell r="B15">
            <v>0.33900000000000002</v>
          </cell>
        </row>
        <row r="16">
          <cell r="B16">
            <v>1.6339999999999999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13" zoomScale="80" zoomScaleNormal="80" workbookViewId="0">
      <selection activeCell="B19" sqref="B19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42736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2160.8900000000003</v>
      </c>
      <c r="C11" s="27">
        <f>[1]Лист1!$B$11+ROUND([1]Лист1!$B$11*0.129*1.53,2)+C$38</f>
        <v>2714.04</v>
      </c>
      <c r="D11" s="27">
        <f>[1]Лист1!$B$11+ROUND([1]Лист1!$B$11*0.129*1.53,2)+D$38</f>
        <v>3509.8100000000004</v>
      </c>
      <c r="E11" s="27">
        <f>[1]Лист1!$B$11+ROUND([1]Лист1!$B$11*0.129*1.53,2)+E$38</f>
        <v>4546.1099999999997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3191.33</v>
      </c>
      <c r="C12" s="27">
        <f>[1]Лист1!$B$12+ROUND([1]Лист1!$B$12*0.129*1.53,2)+C$38</f>
        <v>3744.48</v>
      </c>
      <c r="D12" s="27">
        <f>[1]Лист1!$B$12+ROUND([1]Лист1!$B$12*0.129*1.53,2)+D$38</f>
        <v>4540.25</v>
      </c>
      <c r="E12" s="27">
        <f>[1]Лист1!$B$12+ROUND([1]Лист1!$B$12*0.129*1.53,2)+E$38</f>
        <v>5576.5499999999993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5330.65</v>
      </c>
      <c r="C13" s="27">
        <f>[1]Лист1!$B$13+ROUND([1]Лист1!$B$13*0.129*1.53,2)+C$38</f>
        <v>5883.7999999999993</v>
      </c>
      <c r="D13" s="27">
        <f>[1]Лист1!$B$13+ROUND([1]Лист1!$B$13*0.129*1.53,2)+D$38</f>
        <v>6679.57</v>
      </c>
      <c r="E13" s="27">
        <f>[1]Лист1!$B$13+ROUND([1]Лист1!$B$13*0.129*1.53,2)+E$38</f>
        <v>7715.869999999999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2160.8900000000003</v>
      </c>
      <c r="C19" s="27">
        <f>[1]Лист1!$B$15+ROUND([1]Лист1!$B$15*0.129*1.53,2)+C$38</f>
        <v>2714.04</v>
      </c>
      <c r="D19" s="27">
        <f>[1]Лист1!$B$15+ROUND([1]Лист1!$B$15*0.129*1.53,2)+D$38</f>
        <v>3509.8100000000004</v>
      </c>
      <c r="E19" s="27">
        <f>[1]Лист1!$B$15+ROUND([1]Лист1!$B$15*0.129*1.53,2)+E$38</f>
        <v>4546.1099999999997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4276.01</v>
      </c>
      <c r="C20" s="27">
        <f>[1]Лист1!$B$16+ROUND([1]Лист1!$B$16*0.129*1.53,2)+C$38</f>
        <v>4829.16</v>
      </c>
      <c r="D20" s="27">
        <f>[1]Лист1!$B$16+ROUND([1]Лист1!$B$16*0.129*1.53,2)+D$38</f>
        <v>5624.93</v>
      </c>
      <c r="E20" s="27">
        <f>[1]Лист1!$B$16+ROUND([1]Лист1!$B$16*0.129*1.53,2)+E$38</f>
        <v>6661.23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1042.8800000000001</v>
      </c>
      <c r="C33" s="22">
        <f>[2]услуги!$C$5</f>
        <v>1596.03</v>
      </c>
      <c r="D33" s="22">
        <f>[2]услуги!$D$5</f>
        <v>2391.8000000000002</v>
      </c>
      <c r="E33" s="23">
        <f>[2]услуги!$E$5</f>
        <v>3428.1</v>
      </c>
    </row>
    <row r="34" spans="1:5" ht="150" x14ac:dyDescent="0.25">
      <c r="A34" s="49" t="s">
        <v>21</v>
      </c>
      <c r="B34" s="59">
        <f>[2]услуги!$B$13</f>
        <v>3.16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1.1839999999999999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0.33900000000000002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1.6339999999999999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1046.0400000000002</v>
      </c>
      <c r="C38" s="51">
        <f>C33+B34</f>
        <v>1599.19</v>
      </c>
      <c r="D38" s="51">
        <f>D33+B34</f>
        <v>2394.96</v>
      </c>
      <c r="E38" s="52">
        <f>E33+B34</f>
        <v>3431.2599999999998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42736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1118.0100000000002</v>
      </c>
      <c r="C11" s="20">
        <f>[1]Лист1!$B$11+ROUND([1]Лист1!$B$11*0.129*1.53,2)+C$38</f>
        <v>1118.0100000000002</v>
      </c>
      <c r="D11" s="20">
        <f>[1]Лист1!$B$11+ROUND([1]Лист1!$B$11*0.129*1.53,2)+D$38</f>
        <v>1118.0100000000002</v>
      </c>
      <c r="E11" s="20">
        <f>[1]Лист1!$B$11+ROUND([1]Лист1!$B$11*0.129*1.53,2)+E$38</f>
        <v>1118.0100000000002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2148.4499999999998</v>
      </c>
      <c r="C12" s="20">
        <f>[1]Лист1!$B$12+ROUND([1]Лист1!$B$12*0.129*1.53,2)+C$38</f>
        <v>2148.4499999999998</v>
      </c>
      <c r="D12" s="20">
        <f>[1]Лист1!$B$12+ROUND([1]Лист1!$B$12*0.129*1.53,2)+D$38</f>
        <v>2148.4499999999998</v>
      </c>
      <c r="E12" s="20">
        <f>[1]Лист1!$B$12+ROUND([1]Лист1!$B$12*0.129*1.53,2)+E$38</f>
        <v>2148.4499999999998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4287.7699999999995</v>
      </c>
      <c r="C13" s="20">
        <f>[1]Лист1!$B$13+ROUND([1]Лист1!$B$13*0.129*1.53,2)+C$38</f>
        <v>4287.7699999999995</v>
      </c>
      <c r="D13" s="20">
        <f>[1]Лист1!$B$13+ROUND([1]Лист1!$B$13*0.129*1.53,2)+D$38</f>
        <v>4287.7699999999995</v>
      </c>
      <c r="E13" s="20">
        <f>[1]Лист1!$B$13+ROUND([1]Лист1!$B$13*0.129*1.53,2)+E$38</f>
        <v>4287.7699999999995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1118.0100000000002</v>
      </c>
      <c r="C19" s="20">
        <f>[1]Лист1!$B$15+ROUND([1]Лист1!$B$15*0.129*1.53,2)+C$38</f>
        <v>1118.0100000000002</v>
      </c>
      <c r="D19" s="20">
        <f>[1]Лист1!$B$15+ROUND([1]Лист1!$B$15*0.129*1.53,2)+D$38</f>
        <v>1118.0100000000002</v>
      </c>
      <c r="E19" s="20">
        <f>[1]Лист1!$B$15+ROUND([1]Лист1!$B$15*0.129*1.53,2)+E$38</f>
        <v>1118.0100000000002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3233.13</v>
      </c>
      <c r="C20" s="20">
        <f>[1]Лист1!$B$16+ROUND([1]Лист1!$B$16*0.129*1.53,2)+C$38</f>
        <v>3233.13</v>
      </c>
      <c r="D20" s="20">
        <f>[1]Лист1!$B$16+ROUND([1]Лист1!$B$16*0.129*1.53,2)+D$38</f>
        <v>3233.13</v>
      </c>
      <c r="E20" s="20">
        <f>[1]Лист1!$B$16+ROUND([1]Лист1!$B$16*0.129*1.53,2)+E$38</f>
        <v>3233.13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3.16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1.1839999999999999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0.33900000000000002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1.6339999999999999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3.16</v>
      </c>
      <c r="C38" s="15">
        <f>B34</f>
        <v>3.16</v>
      </c>
      <c r="D38" s="15">
        <f>B34</f>
        <v>3.16</v>
      </c>
      <c r="E38" s="16">
        <f>B34</f>
        <v>3.16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2017-02-14T06:12:42Z</dcterms:modified>
</cp:coreProperties>
</file>