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14" activeTab="0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definedNames/>
  <calcPr fullCalcOnLoad="1"/>
</workbook>
</file>

<file path=xl/sharedStrings.xml><?xml version="1.0" encoding="utf-8"?>
<sst xmlns="http://schemas.openxmlformats.org/spreadsheetml/2006/main" count="277" uniqueCount="69">
  <si>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</si>
  <si>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</si>
  <si>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</si>
  <si>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</si>
  <si>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</si>
  <si>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</si>
  <si>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</si>
  <si>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</si>
  <si>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</si>
  <si>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</si>
  <si>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</si>
  <si>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</si>
  <si>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</si>
  <si>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</si>
  <si>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</si>
  <si>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</si>
  <si>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</si>
  <si>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</si>
  <si>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</si>
  <si>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</si>
  <si>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</si>
  <si>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</si>
  <si>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</si>
  <si>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</si>
  <si>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</si>
  <si>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</si>
  <si>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</si>
  <si>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</si>
  <si>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</si>
  <si>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</si>
  <si>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</si>
  <si>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</si>
  <si>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</si>
  <si>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</si>
  <si>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</si>
  <si>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</si>
  <si>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</si>
  <si>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</si>
  <si>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</si>
  <si>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</si>
  <si>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</si>
  <si>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</si>
  <si>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</si>
  <si>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</si>
  <si>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</si>
  <si>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</si>
  <si>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</si>
  <si>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</si>
  <si>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</si>
  <si>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</si>
  <si>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</si>
  <si>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</si>
  <si>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</si>
  <si>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</si>
  <si>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</si>
  <si>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</si>
  <si>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</si>
  <si>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</si>
  <si>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</si>
  <si>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</si>
  <si>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</si>
  <si>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Иные услуги, оказание которых является неотъемлемой частью процесса поставки э/э потребителям, в т.ч.</t>
  </si>
  <si>
    <t>предыдущие расчетные периоды, рублей/МВт·ч</t>
  </si>
  <si>
    <t xml:space="preserve">предыдущие расчетные периоды, рублей/МВт·ч </t>
  </si>
  <si>
    <t xml:space="preserve">предыдущие расчетные периоды*, рублей/МВт·ч 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</si>
  <si>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</si>
  <si>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</si>
  <si>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1050,94</t>
  </si>
  <si>
    <t>800432,41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</si>
</sst>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0000000000000"/>
    <numFmt numFmtId="168" formatCode="0.0000000000"/>
    <numFmt numFmtId="169" formatCode="0.000000000000000000"/>
    <numFmt numFmtId="170" formatCode="#,##0.000000"/>
    <numFmt numFmtId="171" formatCode="#,##0.0000000"/>
    <numFmt numFmtId="172" formatCode="#,##0.00000000"/>
    <numFmt numFmtId="173" formatCode="#,##0.00000"/>
    <numFmt numFmtId="174" formatCode="0.00000000000000000"/>
    <numFmt numFmtId="175" formatCode="#,##0.000000000000000000"/>
    <numFmt numFmtId="176" formatCode="0.00000000000000000000"/>
    <numFmt numFmtId="177" formatCode="0.000000"/>
    <numFmt numFmtId="178" formatCode="0.0000000"/>
    <numFmt numFmtId="179" formatCode="#,##0.00000000000000000"/>
    <numFmt numFmtId="180" formatCode="#,##0.000000000000000000000"/>
    <numFmt numFmtId="181" formatCode="#,##0.000000000000000000000000"/>
    <numFmt numFmtId="182" formatCode="0.000"/>
    <numFmt numFmtId="183" formatCode="0.00000000"/>
    <numFmt numFmtId="184" formatCode="0.000000000"/>
    <numFmt numFmtId="185" formatCode="#,##0.0000"/>
    <numFmt numFmtId="186" formatCode="#,##0.0"/>
    <numFmt numFmtId="187" formatCode="#,##0.000000000000000000000000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Fill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/>
    </xf>
    <xf numFmtId="4" fontId="4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2" fillId="0" borderId="0" xfId="0" applyFont="1" applyFill="1" applyAlignment="1">
      <alignment/>
    </xf>
    <xf numFmtId="166" fontId="4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6" fontId="2" fillId="0" borderId="0" xfId="0" applyNumberFormat="1" applyFont="1" applyFill="1" applyBorder="1" applyAlignment="1">
      <alignment horizontal="right"/>
    </xf>
    <xf numFmtId="174" fontId="0" fillId="0" borderId="0" xfId="0" applyNumberFormat="1" applyFill="1" applyAlignment="1">
      <alignment/>
    </xf>
    <xf numFmtId="4" fontId="42" fillId="0" borderId="0" xfId="0" applyNumberFormat="1" applyFont="1" applyFill="1" applyBorder="1" applyAlignment="1">
      <alignment/>
    </xf>
    <xf numFmtId="10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/>
    </xf>
    <xf numFmtId="0" fontId="42" fillId="33" borderId="0" xfId="0" applyFont="1" applyFill="1" applyAlignment="1">
      <alignment/>
    </xf>
    <xf numFmtId="166" fontId="2" fillId="0" borderId="10" xfId="0" applyNumberFormat="1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7" fontId="2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182" fontId="2" fillId="0" borderId="0" xfId="0" applyNumberFormat="1" applyFont="1" applyFill="1" applyAlignment="1">
      <alignment horizontal="right"/>
    </xf>
    <xf numFmtId="0" fontId="42" fillId="0" borderId="12" xfId="0" applyFont="1" applyFill="1" applyBorder="1" applyAlignment="1">
      <alignment horizontal="left" vertical="center" wrapText="1"/>
    </xf>
    <xf numFmtId="4" fontId="46" fillId="0" borderId="13" xfId="0" applyNumberFormat="1" applyFont="1" applyFill="1" applyBorder="1" applyAlignment="1">
      <alignment horizontal="center"/>
    </xf>
    <xf numFmtId="4" fontId="46" fillId="0" borderId="14" xfId="0" applyNumberFormat="1" applyFont="1" applyFill="1" applyBorder="1" applyAlignment="1">
      <alignment horizontal="center"/>
    </xf>
    <xf numFmtId="4" fontId="42" fillId="0" borderId="11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/>
    </xf>
    <xf numFmtId="0" fontId="42" fillId="0" borderId="1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2" fillId="0" borderId="12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/>
    </xf>
    <xf numFmtId="0" fontId="42" fillId="0" borderId="2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4" fontId="46" fillId="0" borderId="20" xfId="0" applyNumberFormat="1" applyFont="1" applyFill="1" applyBorder="1" applyAlignment="1">
      <alignment horizontal="center"/>
    </xf>
    <xf numFmtId="4" fontId="46" fillId="0" borderId="21" xfId="0" applyNumberFormat="1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4" fontId="42" fillId="0" borderId="23" xfId="0" applyNumberFormat="1" applyFont="1" applyFill="1" applyBorder="1" applyAlignment="1">
      <alignment horizontal="center" vertical="center"/>
    </xf>
    <xf numFmtId="4" fontId="46" fillId="0" borderId="22" xfId="0" applyNumberFormat="1" applyFont="1" applyFill="1" applyBorder="1" applyAlignment="1">
      <alignment horizontal="center"/>
    </xf>
    <xf numFmtId="0" fontId="42" fillId="0" borderId="24" xfId="0" applyFont="1" applyFill="1" applyBorder="1" applyAlignment="1">
      <alignment/>
    </xf>
    <xf numFmtId="0" fontId="42" fillId="0" borderId="25" xfId="0" applyFont="1" applyFill="1" applyBorder="1" applyAlignment="1">
      <alignment horizontal="left" vertical="center" wrapText="1"/>
    </xf>
    <xf numFmtId="0" fontId="42" fillId="0" borderId="26" xfId="0" applyFont="1" applyFill="1" applyBorder="1" applyAlignment="1">
      <alignment wrapText="1"/>
    </xf>
    <xf numFmtId="0" fontId="42" fillId="0" borderId="27" xfId="0" applyFont="1" applyFill="1" applyBorder="1" applyAlignment="1">
      <alignment wrapText="1"/>
    </xf>
    <xf numFmtId="0" fontId="46" fillId="0" borderId="24" xfId="0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" fontId="4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0" fontId="42" fillId="0" borderId="11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42" fillId="0" borderId="2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center" wrapText="1"/>
    </xf>
    <xf numFmtId="0" fontId="42" fillId="0" borderId="31" xfId="0" applyFont="1" applyFill="1" applyBorder="1" applyAlignment="1">
      <alignment horizontal="center"/>
    </xf>
    <xf numFmtId="0" fontId="42" fillId="0" borderId="32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72" fontId="2" fillId="0" borderId="32" xfId="0" applyNumberFormat="1" applyFont="1" applyFill="1" applyBorder="1" applyAlignment="1">
      <alignment horizontal="right"/>
    </xf>
    <xf numFmtId="177" fontId="2" fillId="0" borderId="33" xfId="0" applyNumberFormat="1" applyFont="1" applyFill="1" applyBorder="1" applyAlignment="1">
      <alignment horizontal="center"/>
    </xf>
    <xf numFmtId="4" fontId="42" fillId="0" borderId="23" xfId="0" applyNumberFormat="1" applyFont="1" applyFill="1" applyBorder="1" applyAlignment="1">
      <alignment horizontal="center" vertical="center"/>
    </xf>
    <xf numFmtId="4" fontId="42" fillId="0" borderId="11" xfId="0" applyNumberFormat="1" applyFont="1" applyFill="1" applyBorder="1" applyAlignment="1">
      <alignment horizontal="center" vertical="center"/>
    </xf>
    <xf numFmtId="4" fontId="42" fillId="0" borderId="18" xfId="0" applyNumberFormat="1" applyFont="1" applyFill="1" applyBorder="1" applyAlignment="1">
      <alignment horizontal="center" vertical="center"/>
    </xf>
    <xf numFmtId="170" fontId="2" fillId="0" borderId="32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4" fontId="42" fillId="0" borderId="34" xfId="0" applyNumberFormat="1" applyFont="1" applyFill="1" applyBorder="1" applyAlignment="1">
      <alignment horizontal="center" vertical="center"/>
    </xf>
    <xf numFmtId="4" fontId="42" fillId="0" borderId="35" xfId="0" applyNumberFormat="1" applyFont="1" applyFill="1" applyBorder="1" applyAlignment="1">
      <alignment horizontal="center" vertical="center"/>
    </xf>
    <xf numFmtId="4" fontId="42" fillId="0" borderId="36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166" fontId="2" fillId="0" borderId="32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71" fontId="2" fillId="0" borderId="32" xfId="0" applyNumberFormat="1" applyFont="1" applyFill="1" applyBorder="1" applyAlignment="1">
      <alignment horizontal="right"/>
    </xf>
    <xf numFmtId="0" fontId="42" fillId="33" borderId="11" xfId="0" applyFont="1" applyFill="1" applyBorder="1" applyAlignment="1">
      <alignment horizontal="center"/>
    </xf>
    <xf numFmtId="0" fontId="42" fillId="33" borderId="31" xfId="0" applyFont="1" applyFill="1" applyBorder="1" applyAlignment="1">
      <alignment horizontal="center"/>
    </xf>
    <xf numFmtId="0" fontId="42" fillId="33" borderId="3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right"/>
    </xf>
    <xf numFmtId="0" fontId="42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186" fontId="42" fillId="0" borderId="11" xfId="0" applyNumberFormat="1" applyFont="1" applyFill="1" applyBorder="1" applyAlignment="1">
      <alignment horizontal="center" vertical="center"/>
    </xf>
    <xf numFmtId="186" fontId="42" fillId="0" borderId="18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horizontal="center"/>
    </xf>
    <xf numFmtId="182" fontId="2" fillId="0" borderId="3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"/>
  <sheetViews>
    <sheetView tabSelected="1" zoomScale="70" zoomScaleNormal="70" zoomScalePageLayoutView="0" workbookViewId="0" topLeftCell="A55">
      <selection activeCell="E86" sqref="E86"/>
    </sheetView>
  </sheetViews>
  <sheetFormatPr defaultColWidth="9.140625" defaultRowHeight="15"/>
  <cols>
    <col min="1" max="1" width="19.00390625" style="8" customWidth="1"/>
    <col min="2" max="2" width="9.8515625" style="8" customWidth="1"/>
    <col min="3" max="3" width="14.7109375" style="8" customWidth="1"/>
    <col min="4" max="5" width="10.57421875" style="8" customWidth="1"/>
    <col min="6" max="6" width="15.00390625" style="8" bestFit="1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2" width="9.140625" style="8" customWidth="1"/>
    <col min="13" max="13" width="19.8515625" style="8" customWidth="1"/>
    <col min="14" max="14" width="16.57421875" style="8" customWidth="1"/>
    <col min="15" max="15" width="33.7109375" style="8" customWidth="1"/>
    <col min="16" max="16" width="41.57421875" style="8" bestFit="1" customWidth="1"/>
    <col min="17" max="17" width="9.28125" style="8" customWidth="1"/>
    <col min="18" max="18" width="29.7109375" style="8" customWidth="1"/>
    <col min="19" max="19" width="9.140625" style="8" customWidth="1"/>
    <col min="20" max="16384" width="9.140625" style="8" customWidth="1"/>
  </cols>
  <sheetData>
    <row r="1" spans="1:18" ht="1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3"/>
      <c r="N1" s="32"/>
      <c r="O1" s="32"/>
      <c r="P1" s="32"/>
      <c r="Q1" s="32"/>
      <c r="R1" s="48"/>
    </row>
    <row r="2" spans="1:18" ht="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3"/>
      <c r="N2" s="32"/>
      <c r="O2" s="30"/>
      <c r="P2" s="31"/>
      <c r="Q2" s="32"/>
      <c r="R2" s="48"/>
    </row>
    <row r="3" spans="1:18" ht="15.75">
      <c r="A3" s="3"/>
      <c r="B3" s="3"/>
      <c r="C3" s="3"/>
      <c r="D3" s="3"/>
      <c r="E3" s="3"/>
      <c r="F3" s="10">
        <v>43770</v>
      </c>
      <c r="G3" s="3"/>
      <c r="H3" s="3"/>
      <c r="I3" s="3"/>
      <c r="J3" s="3"/>
      <c r="K3" s="3"/>
      <c r="L3" s="3"/>
      <c r="M3" s="3"/>
      <c r="N3" s="32"/>
      <c r="O3" s="32"/>
      <c r="P3" s="32"/>
      <c r="Q3" s="32"/>
      <c r="R3" s="48"/>
    </row>
    <row r="4" spans="1:18" ht="15" customHeight="1">
      <c r="A4" s="3" t="s">
        <v>1</v>
      </c>
      <c r="B4" s="3"/>
      <c r="C4" s="3"/>
      <c r="D4" s="3"/>
      <c r="E4" s="12" t="s">
        <v>54</v>
      </c>
      <c r="F4" s="12"/>
      <c r="G4" s="12"/>
      <c r="H4" s="11"/>
      <c r="I4" s="11"/>
      <c r="J4" s="3"/>
      <c r="K4" s="3"/>
      <c r="L4" s="3"/>
      <c r="M4" s="3"/>
      <c r="N4" s="32"/>
      <c r="O4" s="32"/>
      <c r="P4" s="32"/>
      <c r="Q4" s="32"/>
      <c r="R4" s="48"/>
    </row>
    <row r="5" spans="1:18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2"/>
      <c r="O5" s="30"/>
      <c r="P5" s="31"/>
      <c r="Q5" s="32"/>
      <c r="R5" s="48"/>
    </row>
    <row r="6" spans="1:18" ht="15">
      <c r="A6" s="92"/>
      <c r="B6" s="92"/>
      <c r="C6" s="92"/>
      <c r="D6" s="92"/>
      <c r="E6" s="92"/>
      <c r="F6" s="92"/>
      <c r="G6" s="88" t="s">
        <v>2</v>
      </c>
      <c r="H6" s="89"/>
      <c r="I6" s="89"/>
      <c r="J6" s="90"/>
      <c r="L6" s="3"/>
      <c r="M6" s="3"/>
      <c r="N6" s="32"/>
      <c r="O6" s="32"/>
      <c r="P6" s="32"/>
      <c r="Q6" s="32"/>
      <c r="R6" s="48"/>
    </row>
    <row r="7" spans="1:18" ht="15">
      <c r="A7" s="92"/>
      <c r="B7" s="92"/>
      <c r="C7" s="92"/>
      <c r="D7" s="92"/>
      <c r="E7" s="92"/>
      <c r="F7" s="92"/>
      <c r="G7" s="79" t="s">
        <v>3</v>
      </c>
      <c r="H7" s="79" t="s">
        <v>4</v>
      </c>
      <c r="I7" s="79" t="s">
        <v>5</v>
      </c>
      <c r="J7" s="79" t="s">
        <v>6</v>
      </c>
      <c r="L7" s="3"/>
      <c r="M7" s="3"/>
      <c r="N7" s="32"/>
      <c r="O7" s="32"/>
      <c r="P7" s="32"/>
      <c r="Q7" s="32"/>
      <c r="R7" s="48"/>
    </row>
    <row r="8" spans="1:18" ht="15">
      <c r="A8" s="14" t="s">
        <v>7</v>
      </c>
      <c r="B8" s="14"/>
      <c r="C8" s="14"/>
      <c r="D8" s="14"/>
      <c r="E8" s="14"/>
      <c r="F8" s="14"/>
      <c r="G8" s="76">
        <f>ROUND(($H$14+B85),2)</f>
        <v>4148.11</v>
      </c>
      <c r="H8" s="76">
        <f>ROUND(($H$14+C85),2)</f>
        <v>4816.16</v>
      </c>
      <c r="I8" s="76">
        <f>ROUND(($H$14+D85),2)</f>
        <v>5763.11</v>
      </c>
      <c r="J8" s="76">
        <f>ROUND(($H$14+E85),2)</f>
        <v>6991</v>
      </c>
      <c r="L8" s="3"/>
      <c r="M8" s="3"/>
      <c r="N8" s="32"/>
      <c r="O8" s="30"/>
      <c r="P8" s="31"/>
      <c r="Q8" s="32"/>
      <c r="R8" s="48"/>
    </row>
    <row r="9" spans="1:18" ht="15">
      <c r="A9" s="3"/>
      <c r="B9" s="3"/>
      <c r="C9" s="3"/>
      <c r="D9" s="3"/>
      <c r="E9" s="3"/>
      <c r="F9" s="3"/>
      <c r="G9" s="15"/>
      <c r="H9" s="15"/>
      <c r="I9" s="15"/>
      <c r="J9" s="15"/>
      <c r="K9" s="3"/>
      <c r="L9" s="3"/>
      <c r="M9" s="3"/>
      <c r="N9" s="32"/>
      <c r="O9" s="30"/>
      <c r="P9" s="30"/>
      <c r="Q9" s="30"/>
      <c r="R9" s="30"/>
    </row>
    <row r="10" spans="1:18" ht="15">
      <c r="A10" s="3" t="s">
        <v>55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  <c r="N10" s="9"/>
      <c r="O10" s="7"/>
      <c r="P10" s="7"/>
      <c r="Q10" s="7"/>
      <c r="R10" s="48"/>
    </row>
    <row r="11" spans="1:18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2"/>
      <c r="O11" s="30"/>
      <c r="P11" s="31"/>
      <c r="Q11" s="32"/>
      <c r="R11" s="48"/>
    </row>
    <row r="12" spans="1:17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8"/>
      <c r="O12" s="48"/>
      <c r="P12" s="48"/>
      <c r="Q12" s="48"/>
    </row>
    <row r="13" spans="1:13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ht="15">
      <c r="A14" s="4" t="s">
        <v>9</v>
      </c>
      <c r="B14" s="4"/>
      <c r="C14" s="4"/>
      <c r="D14" s="4"/>
      <c r="E14" s="4"/>
      <c r="F14" s="4"/>
      <c r="G14" s="4"/>
      <c r="H14" s="91">
        <v>2491.64</v>
      </c>
      <c r="I14" s="91"/>
      <c r="J14" s="4"/>
      <c r="K14" s="4"/>
      <c r="L14" s="5"/>
      <c r="M14" s="4"/>
    </row>
    <row r="15" spans="1:13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4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9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9"/>
    </row>
    <row r="18" spans="1:14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93" t="s">
        <v>67</v>
      </c>
      <c r="L18" s="93"/>
      <c r="M18" s="44"/>
      <c r="N18" s="39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39"/>
    </row>
    <row r="20" spans="1:14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91" t="s">
        <v>68</v>
      </c>
      <c r="L20" s="91"/>
      <c r="M20" s="43"/>
      <c r="N20" s="39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39"/>
      <c r="O21" s="26"/>
    </row>
    <row r="22" spans="1:17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9"/>
      <c r="O22" s="25"/>
      <c r="Q22" s="26"/>
    </row>
    <row r="23" spans="1:17" ht="15">
      <c r="A23" s="2" t="s">
        <v>15</v>
      </c>
      <c r="B23" s="105">
        <v>0.00179989839824331</v>
      </c>
      <c r="C23" s="105"/>
      <c r="E23" s="2"/>
      <c r="G23" s="2"/>
      <c r="H23" s="5"/>
      <c r="I23" s="2"/>
      <c r="J23" s="2"/>
      <c r="K23" s="2"/>
      <c r="L23" s="2"/>
      <c r="M23" s="2"/>
      <c r="N23" s="39"/>
      <c r="O23" s="80"/>
      <c r="Q23" s="25"/>
    </row>
    <row r="24" spans="1:1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9"/>
      <c r="O24" s="80"/>
      <c r="P24" s="29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106">
        <v>1549.447</v>
      </c>
      <c r="L25" s="106"/>
      <c r="M25" s="7"/>
      <c r="N25" s="39"/>
      <c r="P25" s="29"/>
      <c r="Q25" s="27"/>
    </row>
    <row r="26" spans="1:1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40"/>
    </row>
    <row r="27" spans="1:14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0"/>
    </row>
    <row r="28" spans="1:13" ht="15">
      <c r="A28" s="1" t="s">
        <v>18</v>
      </c>
      <c r="B28" s="2"/>
      <c r="C28" s="2"/>
      <c r="D28" s="2"/>
      <c r="E28" s="9"/>
      <c r="F28" s="86">
        <v>3.485</v>
      </c>
      <c r="G28" s="86"/>
      <c r="H28" s="2"/>
      <c r="I28" s="2"/>
      <c r="J28" s="2"/>
      <c r="K28" s="2"/>
      <c r="L28" s="2"/>
      <c r="M28" s="2"/>
    </row>
    <row r="29" spans="1:18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P29" s="41"/>
      <c r="R29" s="46"/>
    </row>
    <row r="30" spans="1:18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P30" s="26"/>
      <c r="R30" s="25"/>
    </row>
    <row r="31" spans="1:18" ht="15">
      <c r="A31" s="1" t="s">
        <v>20</v>
      </c>
      <c r="B31" s="2"/>
      <c r="C31" s="2"/>
      <c r="D31" s="9"/>
      <c r="E31" s="9"/>
      <c r="F31" s="86">
        <v>757.4722079999999</v>
      </c>
      <c r="G31" s="86"/>
      <c r="I31" s="2"/>
      <c r="J31" s="2"/>
      <c r="K31" s="2"/>
      <c r="L31" s="2"/>
      <c r="M31" s="2"/>
      <c r="P31" s="37"/>
      <c r="R31" s="37"/>
    </row>
    <row r="32" spans="1:20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P32" s="78"/>
      <c r="R32" s="45"/>
      <c r="S32" s="45"/>
      <c r="T32" s="45"/>
    </row>
    <row r="33" spans="1:16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107">
        <v>3.109389</v>
      </c>
      <c r="M33" s="107"/>
      <c r="O33" s="47"/>
      <c r="P33" s="38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94">
        <v>269.7116349999999</v>
      </c>
      <c r="M34" s="94"/>
      <c r="O34" s="46"/>
      <c r="P34" s="37"/>
      <c r="Q34" s="37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94">
        <v>227.868949</v>
      </c>
      <c r="M35" s="94"/>
      <c r="O35" s="37"/>
      <c r="P35" s="37"/>
      <c r="Q35" s="37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94">
        <v>4.02699</v>
      </c>
      <c r="M36" s="94"/>
      <c r="O36" s="37"/>
      <c r="P36" s="37"/>
      <c r="Q36" s="37"/>
    </row>
    <row r="37" spans="1:16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94">
        <v>252.755245</v>
      </c>
      <c r="M37" s="94"/>
      <c r="P37" s="45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100">
        <v>277.33540000000005</v>
      </c>
      <c r="K39" s="100"/>
      <c r="L39" s="4"/>
      <c r="M39" s="4"/>
    </row>
    <row r="40" spans="1:1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17"/>
      <c r="P40" s="17"/>
    </row>
    <row r="41" spans="1:16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38"/>
      <c r="P41" s="38"/>
    </row>
    <row r="42" spans="1:13" ht="15">
      <c r="A42" s="7" t="s">
        <v>29</v>
      </c>
      <c r="B42" s="7"/>
      <c r="C42" s="86">
        <v>1515.058</v>
      </c>
      <c r="D42" s="86"/>
      <c r="F42" s="7"/>
      <c r="G42" s="7"/>
      <c r="H42" s="7"/>
      <c r="I42" s="7"/>
      <c r="J42" s="7"/>
      <c r="K42" s="7"/>
      <c r="L42" s="7"/>
      <c r="M42" s="7"/>
    </row>
    <row r="43" spans="1:13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8"/>
      <c r="M44" s="28"/>
    </row>
    <row r="45" spans="1:13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108">
        <v>242.484</v>
      </c>
      <c r="M45" s="108"/>
    </row>
    <row r="46" spans="1:13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104">
        <v>167.859</v>
      </c>
      <c r="M46" s="104"/>
    </row>
    <row r="47" spans="1:13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104">
        <v>141.684</v>
      </c>
      <c r="M47" s="104"/>
    </row>
    <row r="48" spans="1:13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95"/>
      <c r="M48" s="95"/>
    </row>
    <row r="49" spans="1:13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108">
        <v>465.849</v>
      </c>
      <c r="M49" s="108"/>
    </row>
    <row r="50" spans="1:13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104">
        <v>497.182</v>
      </c>
      <c r="M50" s="104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1" t="s">
        <v>36</v>
      </c>
      <c r="B53" s="2"/>
      <c r="C53" s="86">
        <v>968660.81</v>
      </c>
      <c r="D53" s="86"/>
      <c r="E53" s="2"/>
      <c r="F53" s="2"/>
      <c r="G53" s="2"/>
      <c r="H53" s="2"/>
      <c r="I53" s="2"/>
      <c r="J53" s="2"/>
      <c r="K53" s="2"/>
      <c r="L53" s="2"/>
      <c r="M53" s="2"/>
    </row>
    <row r="54" spans="1:1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85"/>
      <c r="P54" s="85"/>
    </row>
    <row r="55" spans="1:16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48"/>
      <c r="P55" s="48"/>
    </row>
    <row r="56" spans="1:13" ht="15">
      <c r="A56" s="1" t="s">
        <v>38</v>
      </c>
      <c r="B56" s="2"/>
      <c r="C56" s="86">
        <v>2860.076</v>
      </c>
      <c r="D56" s="86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1" t="s">
        <v>40</v>
      </c>
      <c r="B59" s="2"/>
      <c r="C59" s="9"/>
      <c r="D59" s="9"/>
      <c r="E59" s="86">
        <v>510598.853</v>
      </c>
      <c r="F59" s="86"/>
      <c r="G59" s="86"/>
      <c r="H59" s="86"/>
      <c r="I59" s="2"/>
      <c r="J59" s="2"/>
      <c r="K59" s="2"/>
      <c r="L59" s="2"/>
      <c r="M59" s="2"/>
    </row>
    <row r="60" spans="1:13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86">
        <v>1515.058</v>
      </c>
      <c r="M61" s="86"/>
    </row>
    <row r="62" spans="1:16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99">
        <v>181299.956</v>
      </c>
      <c r="M62" s="99"/>
      <c r="P62" s="37"/>
    </row>
    <row r="63" spans="1:13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99">
        <v>165411.706</v>
      </c>
      <c r="M63" s="99"/>
    </row>
    <row r="64" spans="1:13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99">
        <v>2436.923</v>
      </c>
      <c r="M64" s="99"/>
    </row>
    <row r="65" spans="1:13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99">
        <v>159935.21</v>
      </c>
      <c r="M65" s="99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1" t="s">
        <v>47</v>
      </c>
      <c r="B68" s="2"/>
      <c r="C68" s="100">
        <v>173058.9</v>
      </c>
      <c r="D68" s="100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4" t="s">
        <v>62</v>
      </c>
      <c r="B71" s="4"/>
      <c r="C71" s="4"/>
      <c r="D71" s="4"/>
      <c r="E71" s="4"/>
      <c r="F71" s="36">
        <v>0</v>
      </c>
      <c r="G71" s="36"/>
      <c r="H71" s="4"/>
      <c r="I71" s="4"/>
      <c r="J71" s="4"/>
      <c r="K71" s="4"/>
      <c r="L71" s="5"/>
      <c r="M71" s="4"/>
    </row>
    <row r="72" spans="1:13" ht="15">
      <c r="A72" s="4"/>
      <c r="B72" s="4"/>
      <c r="C72" s="4"/>
      <c r="D72" s="4"/>
      <c r="E72" s="4"/>
      <c r="F72" s="74"/>
      <c r="G72" s="74"/>
      <c r="H72" s="4"/>
      <c r="I72" s="4"/>
      <c r="J72" s="4"/>
      <c r="K72" s="4"/>
      <c r="L72" s="5"/>
      <c r="M72" s="4"/>
    </row>
    <row r="73" spans="1:13" ht="29.2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.75">
      <c r="A75" s="20" t="s">
        <v>59</v>
      </c>
      <c r="B75" s="21"/>
      <c r="C75" s="21"/>
      <c r="D75" s="21"/>
      <c r="E75" s="21"/>
      <c r="F75" s="3"/>
      <c r="G75" s="3"/>
      <c r="H75" s="3"/>
      <c r="I75" s="3"/>
      <c r="J75" s="3"/>
      <c r="K75" s="3"/>
      <c r="L75" s="3"/>
      <c r="M75" s="3"/>
    </row>
    <row r="76" spans="6:13" ht="15">
      <c r="F76" s="3"/>
      <c r="G76" s="3"/>
      <c r="H76" s="3"/>
      <c r="I76" s="3"/>
      <c r="J76" s="3"/>
      <c r="K76" s="3"/>
      <c r="L76" s="3"/>
      <c r="M76" s="3"/>
    </row>
    <row r="77" spans="1:13" ht="15.75" thickBot="1">
      <c r="A77" s="22" t="s">
        <v>60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.75" thickBot="1">
      <c r="A78" s="69"/>
      <c r="B78" s="66" t="s">
        <v>3</v>
      </c>
      <c r="C78" s="62" t="s">
        <v>4</v>
      </c>
      <c r="D78" s="62" t="s">
        <v>5</v>
      </c>
      <c r="E78" s="63" t="s">
        <v>6</v>
      </c>
      <c r="F78" s="3"/>
      <c r="G78" s="3"/>
      <c r="H78" s="3"/>
      <c r="I78" s="3"/>
      <c r="J78" s="3"/>
      <c r="K78" s="3"/>
      <c r="L78" s="3"/>
      <c r="M78" s="3"/>
    </row>
    <row r="79" spans="1:13" ht="30">
      <c r="A79" s="70" t="s">
        <v>50</v>
      </c>
      <c r="B79" s="82">
        <v>361.04</v>
      </c>
      <c r="C79" s="83"/>
      <c r="D79" s="83"/>
      <c r="E79" s="84"/>
      <c r="F79" s="3"/>
      <c r="G79" s="3"/>
      <c r="H79" s="3"/>
      <c r="I79" s="3"/>
      <c r="J79" s="3"/>
      <c r="K79" s="3"/>
      <c r="L79" s="3"/>
      <c r="M79" s="3"/>
    </row>
    <row r="80" spans="1:13" ht="75">
      <c r="A80" s="71" t="s">
        <v>52</v>
      </c>
      <c r="B80" s="67">
        <v>1292.74</v>
      </c>
      <c r="C80" s="55">
        <v>1960.79</v>
      </c>
      <c r="D80" s="55">
        <v>2907.74</v>
      </c>
      <c r="E80" s="60">
        <v>4135.63</v>
      </c>
      <c r="F80" s="3"/>
      <c r="G80" s="3"/>
      <c r="H80" s="3"/>
      <c r="I80" s="3"/>
      <c r="J80" s="3"/>
      <c r="K80" s="3"/>
      <c r="L80" s="3"/>
      <c r="M80" s="3"/>
    </row>
    <row r="81" spans="1:13" ht="106.5" customHeight="1">
      <c r="A81" s="71" t="s">
        <v>61</v>
      </c>
      <c r="B81" s="96">
        <v>2.69</v>
      </c>
      <c r="C81" s="97"/>
      <c r="D81" s="97"/>
      <c r="E81" s="98"/>
      <c r="F81" s="3"/>
      <c r="G81" s="3"/>
      <c r="H81" s="3"/>
      <c r="I81" s="3"/>
      <c r="J81" s="3"/>
      <c r="K81" s="3"/>
      <c r="L81" s="3"/>
      <c r="M81" s="3"/>
    </row>
    <row r="82" spans="1:13" ht="30">
      <c r="A82" s="71" t="s">
        <v>56</v>
      </c>
      <c r="B82" s="96">
        <v>1.086</v>
      </c>
      <c r="C82" s="97"/>
      <c r="D82" s="97"/>
      <c r="E82" s="98"/>
      <c r="F82" s="24"/>
      <c r="G82" s="3"/>
      <c r="H82" s="24"/>
      <c r="I82" s="3"/>
      <c r="J82" s="3"/>
      <c r="K82" s="3"/>
      <c r="L82" s="3"/>
      <c r="M82" s="3"/>
    </row>
    <row r="83" spans="1:13" ht="45">
      <c r="A83" s="71" t="s">
        <v>57</v>
      </c>
      <c r="B83" s="96">
        <v>0.312</v>
      </c>
      <c r="C83" s="97"/>
      <c r="D83" s="97"/>
      <c r="E83" s="98"/>
      <c r="F83" s="24"/>
      <c r="G83" s="3"/>
      <c r="H83" s="3"/>
      <c r="I83" s="3"/>
      <c r="J83" s="3"/>
      <c r="K83" s="3"/>
      <c r="L83" s="3"/>
      <c r="M83" s="3"/>
    </row>
    <row r="84" spans="1:13" ht="30.75" thickBot="1">
      <c r="A84" s="72" t="s">
        <v>58</v>
      </c>
      <c r="B84" s="101">
        <v>1.288</v>
      </c>
      <c r="C84" s="102"/>
      <c r="D84" s="102"/>
      <c r="E84" s="103"/>
      <c r="F84" s="24"/>
      <c r="G84" s="3"/>
      <c r="H84" s="3"/>
      <c r="I84" s="3"/>
      <c r="J84" s="3"/>
      <c r="K84" s="3"/>
      <c r="L84" s="3"/>
      <c r="M84" s="3"/>
    </row>
    <row r="85" spans="1:13" ht="15.75" thickBot="1">
      <c r="A85" s="73" t="s">
        <v>51</v>
      </c>
      <c r="B85" s="68">
        <f>B79+B80+B81</f>
        <v>1656.47</v>
      </c>
      <c r="C85" s="64">
        <f>B79+C80+B81</f>
        <v>2324.52</v>
      </c>
      <c r="D85" s="64">
        <f>B79+D80+B81</f>
        <v>3271.47</v>
      </c>
      <c r="E85" s="65">
        <f>B79+E80+B81</f>
        <v>4499.36</v>
      </c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</sheetData>
  <sheetProtection/>
  <mergeCells count="40">
    <mergeCell ref="L37:M37"/>
    <mergeCell ref="L45:M45"/>
    <mergeCell ref="L46:M46"/>
    <mergeCell ref="L65:M65"/>
    <mergeCell ref="C68:D68"/>
    <mergeCell ref="L64:M64"/>
    <mergeCell ref="L62:M62"/>
    <mergeCell ref="L49:M49"/>
    <mergeCell ref="L47:M47"/>
    <mergeCell ref="C42:D42"/>
    <mergeCell ref="B84:E84"/>
    <mergeCell ref="L50:M50"/>
    <mergeCell ref="L61:M61"/>
    <mergeCell ref="B23:C23"/>
    <mergeCell ref="K25:L25"/>
    <mergeCell ref="F28:G28"/>
    <mergeCell ref="E59:F59"/>
    <mergeCell ref="F31:G31"/>
    <mergeCell ref="L33:M33"/>
    <mergeCell ref="L34:M34"/>
    <mergeCell ref="L35:M35"/>
    <mergeCell ref="L36:M36"/>
    <mergeCell ref="L48:M48"/>
    <mergeCell ref="B81:E81"/>
    <mergeCell ref="B82:E82"/>
    <mergeCell ref="B83:E83"/>
    <mergeCell ref="L63:M63"/>
    <mergeCell ref="J39:K39"/>
    <mergeCell ref="C56:D56"/>
    <mergeCell ref="C53:D53"/>
    <mergeCell ref="A73:M73"/>
    <mergeCell ref="B79:E79"/>
    <mergeCell ref="O54:P54"/>
    <mergeCell ref="G59:H59"/>
    <mergeCell ref="A1:L2"/>
    <mergeCell ref="G6:J6"/>
    <mergeCell ref="H14:I14"/>
    <mergeCell ref="A6:F7"/>
    <mergeCell ref="K18:L18"/>
    <mergeCell ref="K20:L20"/>
  </mergeCells>
  <printOptions/>
  <pageMargins left="0" right="0" top="0" bottom="0" header="0" footer="0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zoomScalePageLayoutView="0" workbookViewId="0" topLeftCell="A70">
      <selection activeCell="B79" sqref="B79:E80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2.421875" style="8" customWidth="1"/>
    <col min="4" max="5" width="9.140625" style="8" customWidth="1"/>
    <col min="6" max="6" width="15.710937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3"/>
      <c r="N1" s="3"/>
      <c r="O1" s="3"/>
      <c r="P1" s="3"/>
      <c r="Q1" s="3"/>
    </row>
    <row r="2" spans="1:17" ht="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10">
        <v>43770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3" t="s">
        <v>1</v>
      </c>
      <c r="B4" s="3"/>
      <c r="C4" s="3"/>
      <c r="D4" s="3"/>
      <c r="E4" s="11" t="s">
        <v>53</v>
      </c>
      <c r="F4" s="12"/>
      <c r="G4" s="12"/>
      <c r="H4" s="11"/>
      <c r="I4" s="11"/>
      <c r="J4" s="11"/>
      <c r="K4" s="3"/>
      <c r="L4" s="3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14"/>
      <c r="B6" s="114"/>
      <c r="C6" s="114"/>
      <c r="D6" s="114"/>
      <c r="E6" s="114"/>
      <c r="F6" s="114"/>
      <c r="G6" s="115" t="s">
        <v>2</v>
      </c>
      <c r="H6" s="116"/>
      <c r="I6" s="116"/>
      <c r="J6" s="117"/>
      <c r="L6" s="3"/>
      <c r="M6" s="3"/>
      <c r="N6" s="3"/>
      <c r="O6" s="3"/>
      <c r="P6" s="3"/>
      <c r="Q6" s="3"/>
    </row>
    <row r="7" spans="1:13" ht="15">
      <c r="A7" s="114"/>
      <c r="B7" s="114"/>
      <c r="C7" s="114"/>
      <c r="D7" s="114"/>
      <c r="E7" s="114"/>
      <c r="F7" s="114"/>
      <c r="G7" s="33" t="s">
        <v>3</v>
      </c>
      <c r="H7" s="33" t="s">
        <v>4</v>
      </c>
      <c r="I7" s="33" t="s">
        <v>5</v>
      </c>
      <c r="J7" s="33" t="s">
        <v>6</v>
      </c>
      <c r="L7" s="3"/>
      <c r="M7" s="3"/>
    </row>
    <row r="8" spans="1:13" ht="15">
      <c r="A8" s="34" t="s">
        <v>7</v>
      </c>
      <c r="B8" s="34"/>
      <c r="C8" s="34"/>
      <c r="D8" s="34"/>
      <c r="E8" s="34"/>
      <c r="F8" s="34"/>
      <c r="G8" s="76">
        <f>ROUND(($H$14+B84),2)</f>
        <v>2855.37</v>
      </c>
      <c r="H8" s="76">
        <f>ROUND(($H$14+C84),2)</f>
        <v>2855.37</v>
      </c>
      <c r="I8" s="76">
        <f>ROUND(($H$14+D84),2)</f>
        <v>2855.37</v>
      </c>
      <c r="J8" s="76">
        <f>ROUND(($H$14+E84),2)</f>
        <v>2855.37</v>
      </c>
      <c r="L8" s="3"/>
      <c r="M8" s="3"/>
    </row>
    <row r="9" spans="1:17" ht="15">
      <c r="A9" s="35"/>
      <c r="B9" s="35"/>
      <c r="C9" s="35"/>
      <c r="D9" s="35"/>
      <c r="E9" s="35"/>
      <c r="F9" s="35"/>
      <c r="G9" s="35"/>
      <c r="H9" s="35"/>
      <c r="I9" s="35"/>
      <c r="J9" s="35"/>
      <c r="K9" s="3"/>
      <c r="L9" s="3"/>
      <c r="M9" s="3"/>
      <c r="N9" s="15"/>
      <c r="O9" s="3"/>
      <c r="P9" s="3"/>
      <c r="Q9" s="3"/>
    </row>
    <row r="10" spans="1:17" ht="15">
      <c r="A10" s="3" t="s">
        <v>55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  <c r="N10" s="3"/>
      <c r="O10" s="3"/>
      <c r="P10" s="3"/>
      <c r="Q10" s="3"/>
    </row>
    <row r="11" spans="1:17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4" t="s">
        <v>9</v>
      </c>
      <c r="B14" s="4"/>
      <c r="C14" s="4"/>
      <c r="D14" s="4"/>
      <c r="E14" s="4"/>
      <c r="F14" s="4"/>
      <c r="G14" s="4"/>
      <c r="H14" s="91">
        <v>2491.64</v>
      </c>
      <c r="I14" s="91"/>
      <c r="J14" s="4"/>
      <c r="K14" s="4"/>
      <c r="L14" s="5"/>
      <c r="M14" s="4"/>
      <c r="N14" s="4"/>
      <c r="O14" s="4"/>
      <c r="P14" s="4"/>
      <c r="Q14" s="4"/>
    </row>
    <row r="15" spans="1:17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93" t="s">
        <v>67</v>
      </c>
      <c r="L18" s="93"/>
      <c r="M18" s="44"/>
      <c r="N18" s="4"/>
      <c r="O18" s="4"/>
      <c r="P18" s="4"/>
      <c r="Q18" s="4"/>
    </row>
    <row r="19" spans="1:1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2"/>
      <c r="O19" s="2"/>
      <c r="P19" s="6"/>
      <c r="Q19" s="2"/>
    </row>
    <row r="20" spans="1:17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91" t="s">
        <v>68</v>
      </c>
      <c r="L20" s="91"/>
      <c r="M20" s="43"/>
      <c r="N20" s="4"/>
      <c r="O20" s="4"/>
      <c r="P20" s="5"/>
      <c r="Q20" s="4"/>
    </row>
    <row r="21" spans="1:1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2"/>
      <c r="O21" s="2"/>
      <c r="P21" s="16"/>
      <c r="Q21" s="2"/>
    </row>
    <row r="22" spans="1:18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17"/>
    </row>
    <row r="23" spans="1:18" ht="15">
      <c r="A23" s="2" t="s">
        <v>15</v>
      </c>
      <c r="B23" s="118">
        <v>0.00179989839824331</v>
      </c>
      <c r="C23" s="118"/>
      <c r="E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17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8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106">
        <v>1549.447</v>
      </c>
      <c r="L25" s="106"/>
      <c r="M25" s="7"/>
      <c r="N25" s="4"/>
      <c r="O25" s="4"/>
      <c r="P25" s="4"/>
      <c r="Q25" s="4"/>
    </row>
    <row r="26" spans="1:17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</row>
    <row r="27" spans="1:17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1" t="s">
        <v>18</v>
      </c>
      <c r="B28" s="2"/>
      <c r="C28" s="2"/>
      <c r="D28" s="2"/>
      <c r="E28" s="9"/>
      <c r="F28" s="86">
        <v>3.485</v>
      </c>
      <c r="G28" s="86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1" t="s">
        <v>20</v>
      </c>
      <c r="B31" s="2"/>
      <c r="C31" s="2"/>
      <c r="D31" s="9"/>
      <c r="E31" s="9"/>
      <c r="F31" s="119">
        <v>757.4722079999999</v>
      </c>
      <c r="G31" s="119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120">
        <v>3.109389</v>
      </c>
      <c r="M33" s="120"/>
      <c r="N33" s="2"/>
      <c r="O33" s="4"/>
      <c r="P33" s="4"/>
      <c r="Q33" s="2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113">
        <v>269.7116349999999</v>
      </c>
      <c r="M34" s="113"/>
      <c r="N34" s="2"/>
      <c r="O34" s="4"/>
      <c r="P34" s="4"/>
      <c r="Q34" s="2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113">
        <v>227.868949</v>
      </c>
      <c r="M35" s="113"/>
      <c r="N35" s="2"/>
      <c r="O35" s="4"/>
      <c r="P35" s="4"/>
      <c r="Q35" s="2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113">
        <v>4.02699</v>
      </c>
      <c r="M36" s="113"/>
      <c r="N36" s="2"/>
      <c r="O36" s="4"/>
      <c r="P36" s="4"/>
      <c r="Q36" s="2"/>
    </row>
    <row r="37" spans="1:17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113">
        <v>252.755245</v>
      </c>
      <c r="M37" s="113"/>
      <c r="N37" s="2"/>
      <c r="O37" s="2"/>
      <c r="P37" s="2"/>
      <c r="Q37" s="2"/>
    </row>
    <row r="38" spans="1:1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100">
        <v>277.33540000000005</v>
      </c>
      <c r="K39" s="100"/>
      <c r="L39" s="4"/>
      <c r="M39" s="4"/>
      <c r="N39" s="4"/>
      <c r="O39" s="4"/>
      <c r="P39" s="4"/>
      <c r="Q39" s="4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7" t="s">
        <v>29</v>
      </c>
      <c r="B42" s="7"/>
      <c r="C42" s="86">
        <v>1515.058</v>
      </c>
      <c r="D42" s="8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9"/>
    </row>
    <row r="43" spans="1:17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8"/>
      <c r="M44" s="28"/>
      <c r="N44" s="2"/>
      <c r="O44" s="2"/>
      <c r="P44" s="2"/>
      <c r="Q44" s="2"/>
    </row>
    <row r="45" spans="1:17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108">
        <v>242.484</v>
      </c>
      <c r="M45" s="108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104">
        <v>167.859</v>
      </c>
      <c r="M46" s="104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104">
        <v>141.684</v>
      </c>
      <c r="M47" s="104"/>
      <c r="N47" s="2"/>
      <c r="O47" s="2"/>
      <c r="P47" s="2"/>
      <c r="Q47" s="2"/>
    </row>
    <row r="48" spans="1:17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49"/>
      <c r="M48" s="49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108">
        <v>465.849</v>
      </c>
      <c r="M49" s="108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104">
        <v>497.182</v>
      </c>
      <c r="M50" s="104"/>
      <c r="N50" s="2"/>
      <c r="O50" s="2"/>
      <c r="P50" s="2"/>
      <c r="Q50" s="2"/>
    </row>
    <row r="51" spans="1:1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>
      <c r="A53" s="1" t="s">
        <v>36</v>
      </c>
      <c r="B53" s="2"/>
      <c r="C53" s="86">
        <v>968660.81</v>
      </c>
      <c r="D53" s="8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1" t="s">
        <v>38</v>
      </c>
      <c r="B56" s="2"/>
      <c r="C56" s="86">
        <v>2860.076</v>
      </c>
      <c r="D56" s="86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1" t="s">
        <v>40</v>
      </c>
      <c r="B59" s="2"/>
      <c r="C59" s="9"/>
      <c r="D59" s="9"/>
      <c r="E59" s="86">
        <v>510598.853</v>
      </c>
      <c r="F59" s="8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112">
        <v>1515.058</v>
      </c>
      <c r="M61" s="112"/>
      <c r="N61" s="2"/>
      <c r="O61" s="2"/>
      <c r="P61" s="2"/>
      <c r="Q61" s="2"/>
    </row>
    <row r="62" spans="1:17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111">
        <v>181299.956</v>
      </c>
      <c r="M62" s="111"/>
      <c r="N62" s="2"/>
      <c r="O62" s="2"/>
      <c r="P62" s="2"/>
      <c r="Q62" s="2"/>
    </row>
    <row r="63" spans="1:17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111">
        <v>165411.706</v>
      </c>
      <c r="M63" s="111"/>
      <c r="N63" s="2"/>
      <c r="O63" s="2"/>
      <c r="P63" s="2"/>
      <c r="Q63" s="2"/>
    </row>
    <row r="64" spans="1:17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111">
        <v>2436.923</v>
      </c>
      <c r="M64" s="111"/>
      <c r="N64" s="2"/>
      <c r="O64" s="2"/>
      <c r="P64" s="2"/>
      <c r="Q64" s="2"/>
    </row>
    <row r="65" spans="1:17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111">
        <v>159935.21</v>
      </c>
      <c r="M65" s="111"/>
      <c r="N65" s="2"/>
      <c r="O65" s="2"/>
      <c r="P65" s="2"/>
      <c r="Q65" s="2"/>
    </row>
    <row r="66" spans="1:1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1" t="s">
        <v>47</v>
      </c>
      <c r="B68" s="2"/>
      <c r="C68" s="86">
        <v>173058.9</v>
      </c>
      <c r="D68" s="86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">
      <c r="A71" s="4" t="s">
        <v>63</v>
      </c>
      <c r="B71" s="4"/>
      <c r="C71" s="4"/>
      <c r="D71" s="4"/>
      <c r="E71" s="4"/>
      <c r="F71" s="36">
        <v>0</v>
      </c>
      <c r="G71" s="36"/>
      <c r="H71" s="4"/>
      <c r="I71" s="4"/>
      <c r="J71" s="4"/>
      <c r="K71" s="4"/>
      <c r="L71" s="5"/>
      <c r="M71" s="4"/>
      <c r="N71" s="4"/>
      <c r="O71" s="4"/>
      <c r="P71" s="4"/>
      <c r="Q71" s="4"/>
    </row>
    <row r="72" spans="1:17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39.7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3"/>
      <c r="O73" s="3"/>
      <c r="P73" s="3"/>
      <c r="Q73" s="3"/>
    </row>
    <row r="74" spans="1:17" ht="1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3"/>
      <c r="O74" s="3"/>
      <c r="P74" s="3"/>
      <c r="Q74" s="3"/>
    </row>
    <row r="75" spans="1:17" ht="15.75">
      <c r="A75" s="20" t="s">
        <v>59</v>
      </c>
      <c r="B75" s="21"/>
      <c r="C75" s="21"/>
      <c r="D75" s="21"/>
      <c r="E75" s="2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6:17" ht="15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75" thickBot="1">
      <c r="A77" s="22" t="s">
        <v>60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">
      <c r="A78" s="56"/>
      <c r="B78" s="57" t="s">
        <v>3</v>
      </c>
      <c r="C78" s="57" t="s">
        <v>4</v>
      </c>
      <c r="D78" s="57" t="s">
        <v>5</v>
      </c>
      <c r="E78" s="58" t="s">
        <v>6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30">
      <c r="A79" s="52" t="s">
        <v>50</v>
      </c>
      <c r="B79" s="109">
        <v>361.04</v>
      </c>
      <c r="C79" s="109"/>
      <c r="D79" s="109"/>
      <c r="E79" s="110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0">
      <c r="A80" s="59" t="s">
        <v>61</v>
      </c>
      <c r="B80" s="97">
        <v>2.69</v>
      </c>
      <c r="C80" s="97"/>
      <c r="D80" s="97"/>
      <c r="E80" s="98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27.75" customHeight="1">
      <c r="A81" s="59" t="s">
        <v>56</v>
      </c>
      <c r="B81" s="97">
        <v>1.086</v>
      </c>
      <c r="C81" s="97"/>
      <c r="D81" s="97"/>
      <c r="E81" s="98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60">
      <c r="A82" s="59" t="s">
        <v>57</v>
      </c>
      <c r="B82" s="97">
        <v>0.312</v>
      </c>
      <c r="C82" s="97"/>
      <c r="D82" s="97"/>
      <c r="E82" s="98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30">
      <c r="A83" s="59" t="s">
        <v>58</v>
      </c>
      <c r="B83" s="97">
        <v>1.288</v>
      </c>
      <c r="C83" s="97"/>
      <c r="D83" s="97"/>
      <c r="E83" s="98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.75" thickBot="1">
      <c r="A84" s="61" t="s">
        <v>51</v>
      </c>
      <c r="B84" s="53">
        <f>B79+B80</f>
        <v>363.73</v>
      </c>
      <c r="C84" s="53">
        <f>B79+B80</f>
        <v>363.73</v>
      </c>
      <c r="D84" s="53">
        <f>B79+B80</f>
        <v>363.73</v>
      </c>
      <c r="E84" s="54">
        <f>B79+B80</f>
        <v>363.73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</sheetData>
  <sheetProtection/>
  <mergeCells count="37">
    <mergeCell ref="B81:E81"/>
    <mergeCell ref="B82:E82"/>
    <mergeCell ref="B83:E83"/>
    <mergeCell ref="L37:M37"/>
    <mergeCell ref="L49:M49"/>
    <mergeCell ref="L50:M50"/>
    <mergeCell ref="J39:K39"/>
    <mergeCell ref="C42:D42"/>
    <mergeCell ref="L45:M45"/>
    <mergeCell ref="L46:M46"/>
    <mergeCell ref="B23:C23"/>
    <mergeCell ref="K25:L25"/>
    <mergeCell ref="F28:G28"/>
    <mergeCell ref="F31:G31"/>
    <mergeCell ref="L33:M33"/>
    <mergeCell ref="B80:E80"/>
    <mergeCell ref="L47:M47"/>
    <mergeCell ref="C53:D53"/>
    <mergeCell ref="C56:D56"/>
    <mergeCell ref="E59:F59"/>
    <mergeCell ref="L61:M61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B79:E79"/>
    <mergeCell ref="C68:D68"/>
    <mergeCell ref="L62:M62"/>
    <mergeCell ref="L63:M63"/>
    <mergeCell ref="L64:M64"/>
    <mergeCell ref="L65:M65"/>
    <mergeCell ref="A73:M7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80" zoomScaleNormal="80" zoomScalePageLayoutView="0" workbookViewId="0" topLeftCell="A40">
      <selection activeCell="A73" sqref="A73:M73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3.28125" style="8" customWidth="1"/>
    <col min="4" max="5" width="9.140625" style="8" customWidth="1"/>
    <col min="6" max="6" width="13.851562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3"/>
      <c r="N1" s="3"/>
      <c r="O1" s="3"/>
      <c r="P1" s="3"/>
      <c r="Q1" s="3"/>
    </row>
    <row r="2" spans="1:17" ht="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10">
        <v>43770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5.75" customHeight="1">
      <c r="A4" s="121" t="s">
        <v>66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3" ht="15">
      <c r="A6" s="92"/>
      <c r="B6" s="92"/>
      <c r="C6" s="92"/>
      <c r="D6" s="92"/>
      <c r="E6" s="92"/>
      <c r="F6" s="92"/>
      <c r="G6" s="88" t="s">
        <v>2</v>
      </c>
      <c r="H6" s="89"/>
      <c r="I6" s="89"/>
      <c r="J6" s="90"/>
      <c r="L6" s="3"/>
      <c r="M6" s="3"/>
    </row>
    <row r="7" spans="1:17" ht="15">
      <c r="A7" s="92"/>
      <c r="B7" s="92"/>
      <c r="C7" s="92"/>
      <c r="D7" s="92"/>
      <c r="E7" s="92"/>
      <c r="F7" s="92"/>
      <c r="G7" s="33" t="s">
        <v>3</v>
      </c>
      <c r="H7" s="33" t="s">
        <v>4</v>
      </c>
      <c r="I7" s="33" t="s">
        <v>5</v>
      </c>
      <c r="J7" s="33" t="s">
        <v>6</v>
      </c>
      <c r="L7" s="3"/>
      <c r="M7" s="3"/>
      <c r="N7" s="3"/>
      <c r="O7" s="3"/>
      <c r="P7" s="3"/>
      <c r="Q7" s="3"/>
    </row>
    <row r="8" spans="1:17" ht="15">
      <c r="A8" s="14" t="s">
        <v>7</v>
      </c>
      <c r="B8" s="14"/>
      <c r="C8" s="14"/>
      <c r="D8" s="14"/>
      <c r="E8" s="14"/>
      <c r="F8" s="14"/>
      <c r="G8" s="76">
        <f>ROUND(($H$14+B83),2)</f>
        <v>2935.44</v>
      </c>
      <c r="H8" s="76">
        <f>ROUND(($H$14+C83),2)</f>
        <v>2935.44</v>
      </c>
      <c r="I8" s="76">
        <f>ROUND(($H$14+D83),2)</f>
        <v>2935.44</v>
      </c>
      <c r="J8" s="76">
        <f>ROUND(($H$14+E83),2)</f>
        <v>2935.44</v>
      </c>
      <c r="L8" s="3"/>
      <c r="M8" s="3"/>
      <c r="N8" s="3"/>
      <c r="O8" s="3"/>
      <c r="P8" s="3"/>
      <c r="Q8" s="3"/>
    </row>
    <row r="9" spans="1:1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 t="s">
        <v>55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  <c r="N10" s="3"/>
      <c r="O10" s="3"/>
      <c r="P10" s="3"/>
      <c r="Q10" s="3"/>
    </row>
    <row r="11" spans="1:18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7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4" t="s">
        <v>9</v>
      </c>
      <c r="B14" s="4"/>
      <c r="C14" s="4"/>
      <c r="D14" s="4"/>
      <c r="E14" s="4"/>
      <c r="F14" s="4"/>
      <c r="G14" s="4"/>
      <c r="H14" s="91">
        <v>2491.64</v>
      </c>
      <c r="I14" s="91"/>
      <c r="J14" s="4"/>
      <c r="K14" s="4"/>
      <c r="L14" s="5"/>
      <c r="M14" s="4"/>
      <c r="N14" s="4"/>
      <c r="O14" s="4"/>
      <c r="P14" s="4"/>
      <c r="Q14" s="4"/>
    </row>
    <row r="15" spans="1:17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93" t="s">
        <v>67</v>
      </c>
      <c r="L18" s="93"/>
      <c r="M18" s="44"/>
      <c r="N18" s="4"/>
      <c r="O18" s="4"/>
      <c r="P18" s="4"/>
      <c r="Q18" s="4"/>
    </row>
    <row r="19" spans="1:1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2"/>
      <c r="O19" s="2"/>
      <c r="P19" s="6"/>
      <c r="Q19" s="2"/>
    </row>
    <row r="20" spans="1:17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91" t="s">
        <v>68</v>
      </c>
      <c r="L20" s="91"/>
      <c r="M20" s="43"/>
      <c r="N20" s="4"/>
      <c r="O20" s="4"/>
      <c r="P20" s="5"/>
      <c r="Q20" s="4"/>
    </row>
    <row r="21" spans="1:1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2"/>
      <c r="O21" s="2"/>
      <c r="P21" s="16"/>
      <c r="Q21" s="2"/>
    </row>
    <row r="22" spans="1:18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17"/>
    </row>
    <row r="23" spans="1:18" ht="15">
      <c r="A23" s="2" t="s">
        <v>15</v>
      </c>
      <c r="B23" s="118">
        <v>0.00179989839824331</v>
      </c>
      <c r="C23" s="118"/>
      <c r="E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17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8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106">
        <v>1549.447</v>
      </c>
      <c r="L25" s="106"/>
      <c r="M25" s="7"/>
      <c r="N25" s="4"/>
      <c r="O25" s="4"/>
      <c r="P25" s="4"/>
      <c r="Q25" s="4"/>
    </row>
    <row r="26" spans="1:17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</row>
    <row r="27" spans="1:17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1" t="s">
        <v>18</v>
      </c>
      <c r="B28" s="2"/>
      <c r="C28" s="2"/>
      <c r="D28" s="2"/>
      <c r="E28" s="9"/>
      <c r="F28" s="86">
        <v>3.485</v>
      </c>
      <c r="G28" s="86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1" t="s">
        <v>20</v>
      </c>
      <c r="B31" s="2"/>
      <c r="C31" s="2"/>
      <c r="D31" s="9"/>
      <c r="E31" s="9"/>
      <c r="F31" s="119">
        <v>757.4722079999999</v>
      </c>
      <c r="G31" s="119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120">
        <v>3.109389</v>
      </c>
      <c r="M33" s="120"/>
      <c r="N33" s="2"/>
      <c r="O33" s="4"/>
      <c r="P33" s="4"/>
      <c r="Q33" s="2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113">
        <v>269.7116349999999</v>
      </c>
      <c r="M34" s="113"/>
      <c r="N34" s="2"/>
      <c r="O34" s="4"/>
      <c r="P34" s="4"/>
      <c r="Q34" s="2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113">
        <v>227.868949</v>
      </c>
      <c r="M35" s="113"/>
      <c r="N35" s="2"/>
      <c r="O35" s="4"/>
      <c r="P35" s="4"/>
      <c r="Q35" s="2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113">
        <v>4.02699</v>
      </c>
      <c r="M36" s="113"/>
      <c r="N36" s="2"/>
      <c r="O36" s="4"/>
      <c r="P36" s="4"/>
      <c r="Q36" s="2"/>
    </row>
    <row r="37" spans="1:17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113">
        <v>252.755245</v>
      </c>
      <c r="M37" s="113"/>
      <c r="N37" s="2"/>
      <c r="O37" s="2"/>
      <c r="P37" s="2"/>
      <c r="Q37" s="2"/>
    </row>
    <row r="38" spans="1:1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100">
        <v>277.33540000000005</v>
      </c>
      <c r="K39" s="100"/>
      <c r="L39" s="4"/>
      <c r="M39" s="4"/>
      <c r="N39" s="4"/>
      <c r="O39" s="4"/>
      <c r="P39" s="4"/>
      <c r="Q39" s="4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7" t="s">
        <v>29</v>
      </c>
      <c r="B42" s="7"/>
      <c r="C42" s="86">
        <v>1515.058</v>
      </c>
      <c r="D42" s="8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9"/>
    </row>
    <row r="43" spans="1:17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8"/>
      <c r="M44" s="28"/>
      <c r="N44" s="2"/>
      <c r="O44" s="2"/>
      <c r="P44" s="2"/>
      <c r="Q44" s="2"/>
    </row>
    <row r="45" spans="1:17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108">
        <v>242.484</v>
      </c>
      <c r="M45" s="108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126">
        <v>167.859</v>
      </c>
      <c r="M46" s="126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126">
        <v>141.684</v>
      </c>
      <c r="M47" s="126"/>
      <c r="N47" s="2"/>
      <c r="O47" s="2"/>
      <c r="P47" s="2"/>
      <c r="Q47" s="2"/>
    </row>
    <row r="48" spans="1:17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42"/>
      <c r="M48" s="42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108">
        <v>465.849</v>
      </c>
      <c r="M49" s="108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104">
        <v>497.182</v>
      </c>
      <c r="M50" s="104"/>
      <c r="N50" s="2"/>
      <c r="O50" s="2"/>
      <c r="P50" s="2"/>
      <c r="Q50" s="2"/>
    </row>
    <row r="51" spans="1:1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>
      <c r="A53" s="1" t="s">
        <v>36</v>
      </c>
      <c r="B53" s="2"/>
      <c r="C53" s="86">
        <v>968660.81</v>
      </c>
      <c r="D53" s="8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1" t="s">
        <v>38</v>
      </c>
      <c r="B56" s="2"/>
      <c r="C56" s="91">
        <v>2860.076</v>
      </c>
      <c r="D56" s="12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1" t="s">
        <v>40</v>
      </c>
      <c r="B59" s="2"/>
      <c r="C59" s="9"/>
      <c r="D59" s="9"/>
      <c r="E59" s="86">
        <v>510598.853</v>
      </c>
      <c r="F59" s="8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91">
        <v>1515.058</v>
      </c>
      <c r="M61" s="91"/>
      <c r="N61" s="2"/>
      <c r="O61" s="2"/>
      <c r="P61" s="2"/>
      <c r="Q61" s="2"/>
    </row>
    <row r="62" spans="1:17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123">
        <v>181299.956</v>
      </c>
      <c r="M62" s="123"/>
      <c r="N62" s="2"/>
      <c r="O62" s="2"/>
      <c r="P62" s="2"/>
      <c r="Q62" s="2"/>
    </row>
    <row r="63" spans="1:17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123">
        <v>165411.706</v>
      </c>
      <c r="M63" s="123"/>
      <c r="N63" s="2"/>
      <c r="O63" s="2"/>
      <c r="P63" s="2"/>
      <c r="Q63" s="2"/>
    </row>
    <row r="64" spans="1:17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123">
        <v>2436.923</v>
      </c>
      <c r="M64" s="123"/>
      <c r="N64" s="2"/>
      <c r="O64" s="2"/>
      <c r="P64" s="2"/>
      <c r="Q64" s="2"/>
    </row>
    <row r="65" spans="1:17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123">
        <v>159935.21</v>
      </c>
      <c r="M65" s="123"/>
      <c r="N65" s="2"/>
      <c r="O65" s="2"/>
      <c r="P65" s="2"/>
      <c r="Q65" s="2"/>
    </row>
    <row r="66" spans="1:1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1" t="s">
        <v>47</v>
      </c>
      <c r="B68" s="2"/>
      <c r="C68" s="100">
        <v>173058.9</v>
      </c>
      <c r="D68" s="10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">
      <c r="A71" s="4" t="s">
        <v>63</v>
      </c>
      <c r="B71" s="4"/>
      <c r="C71" s="4"/>
      <c r="D71" s="4"/>
      <c r="E71" s="4"/>
      <c r="F71" s="36">
        <v>0</v>
      </c>
      <c r="G71" s="36"/>
      <c r="H71" s="4"/>
      <c r="I71" s="4"/>
      <c r="J71" s="4"/>
      <c r="K71" s="4"/>
      <c r="L71" s="5"/>
      <c r="M71" s="4"/>
      <c r="N71" s="4"/>
      <c r="O71" s="4"/>
      <c r="P71" s="4"/>
      <c r="Q71" s="4"/>
    </row>
    <row r="72" spans="1:17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30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9"/>
      <c r="O73" s="9"/>
      <c r="P73" s="9"/>
      <c r="Q73" s="9"/>
    </row>
    <row r="74" spans="1:17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5">
      <c r="A75" s="22" t="s">
        <v>49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 thickBot="1">
      <c r="A76" s="2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" customHeight="1">
      <c r="A77" s="56"/>
      <c r="B77" s="57" t="s">
        <v>3</v>
      </c>
      <c r="C77" s="57" t="s">
        <v>4</v>
      </c>
      <c r="D77" s="57" t="s">
        <v>5</v>
      </c>
      <c r="E77" s="58" t="s">
        <v>6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7.75" customHeight="1">
      <c r="A78" s="52" t="s">
        <v>50</v>
      </c>
      <c r="B78" s="109">
        <v>441.11</v>
      </c>
      <c r="C78" s="109"/>
      <c r="D78" s="109"/>
      <c r="E78" s="11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0">
      <c r="A79" s="59" t="s">
        <v>61</v>
      </c>
      <c r="B79" s="97">
        <v>2.69</v>
      </c>
      <c r="C79" s="97"/>
      <c r="D79" s="97"/>
      <c r="E79" s="98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8.5" customHeight="1">
      <c r="A80" s="59" t="s">
        <v>56</v>
      </c>
      <c r="B80" s="124">
        <v>1.086</v>
      </c>
      <c r="C80" s="124"/>
      <c r="D80" s="124"/>
      <c r="E80" s="125"/>
      <c r="F80" s="24"/>
      <c r="G80" s="24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7" ht="60">
      <c r="A81" s="59" t="s">
        <v>57</v>
      </c>
      <c r="B81" s="124">
        <v>0.312</v>
      </c>
      <c r="C81" s="124"/>
      <c r="D81" s="124"/>
      <c r="E81" s="125"/>
      <c r="F81" s="24"/>
      <c r="G81" s="24"/>
    </row>
    <row r="82" spans="1:17" ht="30">
      <c r="A82" s="59" t="s">
        <v>58</v>
      </c>
      <c r="B82" s="124">
        <v>1.288</v>
      </c>
      <c r="C82" s="124"/>
      <c r="D82" s="124"/>
      <c r="E82" s="125"/>
      <c r="F82" s="24"/>
      <c r="G82" s="24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 thickBot="1">
      <c r="A83" s="61" t="s">
        <v>51</v>
      </c>
      <c r="B83" s="53">
        <f>B78+B79</f>
        <v>443.8</v>
      </c>
      <c r="C83" s="53">
        <f>B78+B79</f>
        <v>443.8</v>
      </c>
      <c r="D83" s="53">
        <f>B78+B79</f>
        <v>443.8</v>
      </c>
      <c r="E83" s="54">
        <f>B78+B79</f>
        <v>443.8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</sheetData>
  <sheetProtection/>
  <mergeCells count="38">
    <mergeCell ref="C42:D42"/>
    <mergeCell ref="A1:L2"/>
    <mergeCell ref="A6:F7"/>
    <mergeCell ref="G6:J6"/>
    <mergeCell ref="H14:I14"/>
    <mergeCell ref="K18:L18"/>
    <mergeCell ref="L33:M33"/>
    <mergeCell ref="K20:L20"/>
    <mergeCell ref="L36:M36"/>
    <mergeCell ref="L37:M37"/>
    <mergeCell ref="K25:L25"/>
    <mergeCell ref="F28:G28"/>
    <mergeCell ref="F31:G31"/>
    <mergeCell ref="L47:M47"/>
    <mergeCell ref="L34:M34"/>
    <mergeCell ref="L35:M35"/>
    <mergeCell ref="J39:K39"/>
    <mergeCell ref="L46:M46"/>
    <mergeCell ref="B79:E79"/>
    <mergeCell ref="B80:E80"/>
    <mergeCell ref="B81:E81"/>
    <mergeCell ref="B82:E82"/>
    <mergeCell ref="L49:M49"/>
    <mergeCell ref="L50:M50"/>
    <mergeCell ref="C53:D53"/>
    <mergeCell ref="L62:M62"/>
    <mergeCell ref="L64:M64"/>
    <mergeCell ref="L65:M65"/>
    <mergeCell ref="A4:L4"/>
    <mergeCell ref="C68:D68"/>
    <mergeCell ref="L45:M45"/>
    <mergeCell ref="B78:E78"/>
    <mergeCell ref="C56:D56"/>
    <mergeCell ref="E59:F59"/>
    <mergeCell ref="L61:M61"/>
    <mergeCell ref="L63:M63"/>
    <mergeCell ref="A73:M73"/>
    <mergeCell ref="B23:C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80" zoomScaleNormal="80" zoomScalePageLayoutView="0" workbookViewId="0" topLeftCell="A16">
      <selection activeCell="S39" sqref="S39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2.140625" style="8" customWidth="1"/>
    <col min="4" max="5" width="9.140625" style="8" customWidth="1"/>
    <col min="6" max="6" width="13.710937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3"/>
      <c r="N1" s="3"/>
      <c r="O1" s="3"/>
      <c r="P1" s="3"/>
      <c r="Q1" s="3"/>
    </row>
    <row r="2" spans="1:17" ht="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10">
        <v>43770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5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92"/>
      <c r="B6" s="92"/>
      <c r="C6" s="92"/>
      <c r="D6" s="92"/>
      <c r="E6" s="92"/>
      <c r="F6" s="92"/>
      <c r="G6" s="88" t="s">
        <v>2</v>
      </c>
      <c r="H6" s="89"/>
      <c r="I6" s="89"/>
      <c r="J6" s="90"/>
      <c r="L6" s="3"/>
      <c r="M6" s="3"/>
      <c r="N6" s="3"/>
      <c r="O6" s="3"/>
      <c r="P6" s="3"/>
      <c r="Q6" s="3"/>
    </row>
    <row r="7" spans="1:17" ht="15">
      <c r="A7" s="92"/>
      <c r="B7" s="92"/>
      <c r="C7" s="92"/>
      <c r="D7" s="92"/>
      <c r="E7" s="92"/>
      <c r="F7" s="92"/>
      <c r="G7" s="13" t="s">
        <v>3</v>
      </c>
      <c r="H7" s="13" t="s">
        <v>4</v>
      </c>
      <c r="I7" s="13" t="s">
        <v>5</v>
      </c>
      <c r="J7" s="13" t="s">
        <v>6</v>
      </c>
      <c r="L7" s="3"/>
      <c r="M7" s="3"/>
      <c r="N7" s="3"/>
      <c r="O7" s="3"/>
      <c r="P7" s="3"/>
      <c r="Q7" s="3"/>
    </row>
    <row r="8" spans="1:17" ht="15">
      <c r="A8" s="14" t="s">
        <v>7</v>
      </c>
      <c r="B8" s="14"/>
      <c r="C8" s="14"/>
      <c r="D8" s="14"/>
      <c r="E8" s="14"/>
      <c r="F8" s="14"/>
      <c r="G8" s="77">
        <f>ROUND(($H$14+B83),2)</f>
        <v>2633.2</v>
      </c>
      <c r="H8" s="77">
        <f>ROUND(($H$14+C83),2)</f>
        <v>2633.2</v>
      </c>
      <c r="I8" s="77">
        <f>ROUND(($H$14+D83),2)</f>
        <v>2633.2</v>
      </c>
      <c r="J8" s="77">
        <f>ROUND(($H$14+E83),2)</f>
        <v>2633.2</v>
      </c>
      <c r="K8" s="50"/>
      <c r="L8" s="3"/>
      <c r="M8" s="3"/>
      <c r="N8" s="3"/>
      <c r="O8" s="3"/>
      <c r="P8" s="3"/>
      <c r="Q8" s="3"/>
    </row>
    <row r="9" spans="1:1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 t="s">
        <v>55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  <c r="N10" s="3"/>
      <c r="O10" s="3"/>
      <c r="P10" s="3"/>
      <c r="Q10" s="3"/>
    </row>
    <row r="11" spans="1:18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7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4" t="s">
        <v>9</v>
      </c>
      <c r="B14" s="4"/>
      <c r="C14" s="4"/>
      <c r="D14" s="4"/>
      <c r="E14" s="4"/>
      <c r="F14" s="4"/>
      <c r="G14" s="4"/>
      <c r="H14" s="91">
        <v>2491.64</v>
      </c>
      <c r="I14" s="91"/>
      <c r="J14" s="4"/>
      <c r="K14" s="4"/>
      <c r="L14" s="5"/>
      <c r="M14" s="4"/>
      <c r="N14" s="4"/>
      <c r="O14" s="4"/>
      <c r="P14" s="4"/>
      <c r="Q14" s="4"/>
    </row>
    <row r="15" spans="1:17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93" t="s">
        <v>67</v>
      </c>
      <c r="L18" s="93"/>
      <c r="M18" s="44"/>
      <c r="N18" s="4"/>
      <c r="O18" s="4"/>
      <c r="P18" s="4"/>
      <c r="Q18" s="4"/>
    </row>
    <row r="19" spans="1:1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2"/>
      <c r="O19" s="2"/>
      <c r="P19" s="6"/>
      <c r="Q19" s="2"/>
    </row>
    <row r="20" spans="1:17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91" t="s">
        <v>68</v>
      </c>
      <c r="L20" s="91"/>
      <c r="M20" s="43"/>
      <c r="N20" s="4"/>
      <c r="O20" s="4"/>
      <c r="P20" s="5"/>
      <c r="Q20" s="4"/>
    </row>
    <row r="21" spans="1:1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2"/>
      <c r="O21" s="2"/>
      <c r="P21" s="16"/>
      <c r="Q21" s="2"/>
    </row>
    <row r="22" spans="1:18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17"/>
    </row>
    <row r="23" spans="1:18" ht="15">
      <c r="A23" s="2" t="s">
        <v>15</v>
      </c>
      <c r="B23" s="118">
        <v>0.00179989839824331</v>
      </c>
      <c r="C23" s="118"/>
      <c r="E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17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8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106">
        <v>1549.447</v>
      </c>
      <c r="L25" s="106"/>
      <c r="M25" s="7"/>
      <c r="N25" s="4"/>
      <c r="O25" s="4"/>
      <c r="P25" s="4"/>
      <c r="Q25" s="4"/>
    </row>
    <row r="26" spans="1:17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</row>
    <row r="27" spans="1:17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1" t="s">
        <v>18</v>
      </c>
      <c r="B28" s="2"/>
      <c r="C28" s="2"/>
      <c r="D28" s="2"/>
      <c r="E28" s="9"/>
      <c r="F28" s="86">
        <v>3.485</v>
      </c>
      <c r="G28" s="86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1" t="s">
        <v>20</v>
      </c>
      <c r="B31" s="2"/>
      <c r="C31" s="2"/>
      <c r="D31" s="9"/>
      <c r="E31" s="9"/>
      <c r="F31" s="119">
        <v>757.4722079999999</v>
      </c>
      <c r="G31" s="119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120">
        <v>3.109389</v>
      </c>
      <c r="M33" s="120"/>
      <c r="N33" s="2"/>
      <c r="O33" s="4"/>
      <c r="P33" s="4"/>
      <c r="Q33" s="2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113">
        <v>269.7116349999999</v>
      </c>
      <c r="M34" s="113"/>
      <c r="N34" s="2"/>
      <c r="O34" s="4"/>
      <c r="P34" s="4"/>
      <c r="Q34" s="2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113">
        <v>227.868949</v>
      </c>
      <c r="M35" s="113"/>
      <c r="N35" s="2"/>
      <c r="O35" s="4"/>
      <c r="P35" s="4"/>
      <c r="Q35" s="2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113">
        <v>4.02699</v>
      </c>
      <c r="M36" s="113"/>
      <c r="N36" s="2"/>
      <c r="O36" s="4"/>
      <c r="P36" s="4"/>
      <c r="Q36" s="2"/>
    </row>
    <row r="37" spans="1:17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113">
        <v>252.755245</v>
      </c>
      <c r="M37" s="113"/>
      <c r="N37" s="2"/>
      <c r="O37" s="2"/>
      <c r="P37" s="2"/>
      <c r="Q37" s="2"/>
    </row>
    <row r="38" spans="1:1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100">
        <v>277.33540000000005</v>
      </c>
      <c r="K39" s="100"/>
      <c r="L39" s="4"/>
      <c r="M39" s="4"/>
      <c r="N39" s="4"/>
      <c r="O39" s="4"/>
      <c r="P39" s="4"/>
      <c r="Q39" s="4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7" t="s">
        <v>29</v>
      </c>
      <c r="B42" s="7"/>
      <c r="C42" s="86">
        <v>1515.058</v>
      </c>
      <c r="D42" s="8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9"/>
    </row>
    <row r="43" spans="1:17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8"/>
      <c r="M44" s="28"/>
      <c r="N44" s="2"/>
      <c r="O44" s="2"/>
      <c r="P44" s="2"/>
      <c r="Q44" s="2"/>
    </row>
    <row r="45" spans="1:17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127">
        <v>242.484</v>
      </c>
      <c r="M45" s="127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128">
        <v>167.859</v>
      </c>
      <c r="M46" s="128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128">
        <v>141.684</v>
      </c>
      <c r="M47" s="128"/>
      <c r="N47" s="2"/>
      <c r="O47" s="2"/>
      <c r="P47" s="2"/>
      <c r="Q47" s="2"/>
    </row>
    <row r="48" spans="1:17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51"/>
      <c r="M48" s="51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108">
        <v>465.849</v>
      </c>
      <c r="M49" s="108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104">
        <v>497.182</v>
      </c>
      <c r="M50" s="104"/>
      <c r="N50" s="2"/>
      <c r="O50" s="2"/>
      <c r="P50" s="2"/>
      <c r="Q50" s="2"/>
    </row>
    <row r="51" spans="1:1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>
      <c r="A53" s="1" t="s">
        <v>36</v>
      </c>
      <c r="B53" s="2"/>
      <c r="C53" s="86">
        <v>968660.81</v>
      </c>
      <c r="D53" s="8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1" t="s">
        <v>38</v>
      </c>
      <c r="B56" s="2"/>
      <c r="C56" s="122">
        <v>2860.076</v>
      </c>
      <c r="D56" s="12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1" t="s">
        <v>40</v>
      </c>
      <c r="B59" s="2"/>
      <c r="C59" s="9"/>
      <c r="D59" s="9"/>
      <c r="E59" s="86">
        <v>510598.853</v>
      </c>
      <c r="F59" s="8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91">
        <v>1515.058</v>
      </c>
      <c r="M61" s="91"/>
      <c r="N61" s="2"/>
      <c r="O61" s="2"/>
      <c r="P61" s="2"/>
      <c r="Q61" s="2"/>
    </row>
    <row r="62" spans="1:17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123">
        <v>181299.956</v>
      </c>
      <c r="M62" s="123"/>
      <c r="N62" s="2"/>
      <c r="O62" s="2"/>
      <c r="P62" s="2"/>
      <c r="Q62" s="2"/>
    </row>
    <row r="63" spans="1:17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123">
        <v>165411.706</v>
      </c>
      <c r="M63" s="123"/>
      <c r="N63" s="2"/>
      <c r="O63" s="2"/>
      <c r="P63" s="2"/>
      <c r="Q63" s="2"/>
    </row>
    <row r="64" spans="1:17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123">
        <v>2436.923</v>
      </c>
      <c r="M64" s="123"/>
      <c r="N64" s="2"/>
      <c r="O64" s="2"/>
      <c r="P64" s="2"/>
      <c r="Q64" s="2"/>
    </row>
    <row r="65" spans="1:17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123">
        <v>159935.21</v>
      </c>
      <c r="M65" s="123"/>
      <c r="N65" s="2"/>
      <c r="O65" s="2"/>
      <c r="P65" s="2"/>
      <c r="Q65" s="2"/>
    </row>
    <row r="66" spans="1:1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1" t="s">
        <v>47</v>
      </c>
      <c r="B68" s="2"/>
      <c r="C68" s="100">
        <v>173058.9</v>
      </c>
      <c r="D68" s="10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">
      <c r="A71" s="4" t="s">
        <v>64</v>
      </c>
      <c r="B71" s="4"/>
      <c r="C71" s="4"/>
      <c r="D71" s="4"/>
      <c r="E71" s="4"/>
      <c r="F71" s="36">
        <v>0</v>
      </c>
      <c r="G71" s="36"/>
      <c r="H71" s="4"/>
      <c r="I71" s="4"/>
      <c r="J71" s="4"/>
      <c r="K71" s="4"/>
      <c r="L71" s="5"/>
      <c r="M71" s="4"/>
      <c r="N71" s="4"/>
      <c r="O71" s="4"/>
      <c r="P71" s="4"/>
      <c r="Q71" s="4"/>
    </row>
    <row r="72" spans="1:17" ht="15">
      <c r="A72" s="4"/>
      <c r="B72" s="4"/>
      <c r="C72" s="4"/>
      <c r="D72" s="4"/>
      <c r="E72" s="4"/>
      <c r="F72" s="74"/>
      <c r="G72" s="74"/>
      <c r="H72" s="4"/>
      <c r="I72" s="4"/>
      <c r="J72" s="4"/>
      <c r="K72" s="4"/>
      <c r="L72" s="5"/>
      <c r="M72" s="4"/>
      <c r="N72" s="4"/>
      <c r="O72" s="4"/>
      <c r="P72" s="4"/>
      <c r="Q72" s="4"/>
    </row>
    <row r="73" spans="1:17" ht="33.7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4"/>
      <c r="O73" s="4"/>
      <c r="P73" s="4"/>
      <c r="Q73" s="4"/>
    </row>
    <row r="74" spans="1:17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">
      <c r="A75" s="22" t="s">
        <v>49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 thickBot="1">
      <c r="A76" s="2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" customHeight="1">
      <c r="A77" s="56"/>
      <c r="B77" s="57" t="s">
        <v>3</v>
      </c>
      <c r="C77" s="57" t="s">
        <v>4</v>
      </c>
      <c r="D77" s="57" t="s">
        <v>5</v>
      </c>
      <c r="E77" s="58" t="s">
        <v>6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" customHeight="1">
      <c r="A78" s="52" t="s">
        <v>50</v>
      </c>
      <c r="B78" s="109">
        <v>138.87</v>
      </c>
      <c r="C78" s="109"/>
      <c r="D78" s="109"/>
      <c r="E78" s="11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35" customHeight="1">
      <c r="A79" s="59" t="s">
        <v>61</v>
      </c>
      <c r="B79" s="97">
        <v>2.69</v>
      </c>
      <c r="C79" s="97"/>
      <c r="D79" s="97"/>
      <c r="E79" s="98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8.5" customHeight="1">
      <c r="A80" s="59" t="s">
        <v>56</v>
      </c>
      <c r="B80" s="97">
        <v>1.086</v>
      </c>
      <c r="C80" s="97"/>
      <c r="D80" s="97"/>
      <c r="E80" s="98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5" ht="60">
      <c r="A81" s="59" t="s">
        <v>57</v>
      </c>
      <c r="B81" s="97">
        <v>0.312</v>
      </c>
      <c r="C81" s="97"/>
      <c r="D81" s="97"/>
      <c r="E81" s="98"/>
    </row>
    <row r="82" spans="1:17" ht="30">
      <c r="A82" s="59" t="s">
        <v>58</v>
      </c>
      <c r="B82" s="97">
        <v>1.288</v>
      </c>
      <c r="C82" s="97"/>
      <c r="D82" s="97"/>
      <c r="E82" s="98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 thickBot="1">
      <c r="A83" s="61" t="s">
        <v>51</v>
      </c>
      <c r="B83" s="53">
        <f>B78+B79</f>
        <v>141.56</v>
      </c>
      <c r="C83" s="53">
        <f>B78+B79</f>
        <v>141.56</v>
      </c>
      <c r="D83" s="53">
        <f>B78+B79</f>
        <v>141.56</v>
      </c>
      <c r="E83" s="54">
        <f>B78+B79</f>
        <v>141.56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</sheetData>
  <sheetProtection/>
  <mergeCells count="38">
    <mergeCell ref="C42:D42"/>
    <mergeCell ref="A1:L2"/>
    <mergeCell ref="A6:F7"/>
    <mergeCell ref="G6:J6"/>
    <mergeCell ref="H14:I14"/>
    <mergeCell ref="K18:L18"/>
    <mergeCell ref="L33:M33"/>
    <mergeCell ref="K20:L20"/>
    <mergeCell ref="L36:M36"/>
    <mergeCell ref="L37:M37"/>
    <mergeCell ref="K25:L25"/>
    <mergeCell ref="F28:G28"/>
    <mergeCell ref="F31:G31"/>
    <mergeCell ref="L47:M47"/>
    <mergeCell ref="L34:M34"/>
    <mergeCell ref="L35:M35"/>
    <mergeCell ref="J39:K39"/>
    <mergeCell ref="L46:M46"/>
    <mergeCell ref="B79:E79"/>
    <mergeCell ref="B80:E80"/>
    <mergeCell ref="B81:E81"/>
    <mergeCell ref="B82:E82"/>
    <mergeCell ref="L49:M49"/>
    <mergeCell ref="L50:M50"/>
    <mergeCell ref="C53:D53"/>
    <mergeCell ref="L62:M62"/>
    <mergeCell ref="L64:M64"/>
    <mergeCell ref="L65:M65"/>
    <mergeCell ref="A4:L4"/>
    <mergeCell ref="B78:E78"/>
    <mergeCell ref="C68:D68"/>
    <mergeCell ref="L45:M45"/>
    <mergeCell ref="C56:D56"/>
    <mergeCell ref="E59:F59"/>
    <mergeCell ref="L61:M61"/>
    <mergeCell ref="L63:M63"/>
    <mergeCell ref="A73:M73"/>
    <mergeCell ref="B23:C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Золина Виктория</cp:lastModifiedBy>
  <cp:lastPrinted>2019-12-13T07:50:44Z</cp:lastPrinted>
  <dcterms:created xsi:type="dcterms:W3CDTF">2012-06-18T12:12:35Z</dcterms:created>
  <dcterms:modified xsi:type="dcterms:W3CDTF">2019-12-13T09:18:28Z</dcterms:modified>
  <cp:category/>
  <cp:version/>
  <cp:contentType/>
  <cp:contentStatus/>
</cp:coreProperties>
</file>