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1 ноябрь 2017\Цены\"/>
    </mc:Choice>
  </mc:AlternateContent>
  <bookViews>
    <workbookView xWindow="120" yWindow="105" windowWidth="19020" windowHeight="11640" activeTab="1"/>
  </bookViews>
  <sheets>
    <sheet name="для РСК(в пределах норм.)" sheetId="9" r:id="rId1"/>
    <sheet name="для РСК (сверх норм.)" sheetId="10" r:id="rId2"/>
  </sheets>
  <calcPr calcId="152511"/>
</workbook>
</file>

<file path=xl/calcChain.xml><?xml version="1.0" encoding="utf-8"?>
<calcChain xmlns="http://schemas.openxmlformats.org/spreadsheetml/2006/main">
  <c r="E87" i="10" l="1"/>
  <c r="D87" i="10"/>
  <c r="C87" i="10"/>
  <c r="E88" i="9"/>
  <c r="D88" i="9"/>
  <c r="C88" i="9"/>
  <c r="B87" i="10" l="1"/>
  <c r="J8" i="10" l="1"/>
  <c r="I8" i="10"/>
  <c r="H8" i="10"/>
  <c r="G8" i="10" l="1"/>
  <c r="B88" i="9" l="1"/>
  <c r="G8" i="9" l="1"/>
  <c r="J8" i="9" l="1"/>
  <c r="I8" i="9" l="1"/>
  <c r="H8" i="9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<sst xmlns="http://schemas.openxmlformats.org/spreadsheetml/2006/main" count="138" uniqueCount="63">
  <si>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</si>
  <si>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</si>
  <si>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</si>
  <si>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</si>
  <si>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</si>
  <si>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</si>
  <si>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</si>
  <si>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</si>
  <si>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</si>
  <si>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</si>
  <si>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</si>
  <si>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</si>
  <si>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</si>
  <si>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</si>
  <si>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</si>
  <si>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</si>
  <si>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</si>
  <si>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</si>
  <si>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</si>
  <si>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</si>
  <si>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</si>
  <si>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</si>
  <si>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</si>
  <si>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</si>
  <si>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</si>
  <si>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</si>
  <si>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</si>
  <si>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</si>
  <si>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</si>
  <si>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</si>
  <si>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</si>
  <si>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</si>
  <si>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</si>
  <si>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</si>
  <si>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</si>
  <si>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</si>
  <si>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</si>
  <si>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</si>
  <si>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</si>
  <si>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</si>
  <si>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</si>
  <si>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</si>
  <si>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</si>
  <si>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</si>
  <si>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</si>
  <si>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</si>
  <si>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</si>
  <si>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</si>
  <si>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</si>
  <si>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</si>
  <si>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</si>
  <si>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</si>
  <si>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</si>
  <si>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</si>
  <si>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</si>
  <si>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</si>
  <si>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</si>
  <si>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</si>
  <si>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</si>
  <si>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</si>
  <si>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</si>
  <si>
    <t>1143,84</t>
  </si>
  <si>
    <t>673727,1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</si>
</sst>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4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6" xfId="0" applyFont="1" applyFill="1" applyBorder="1" applyAlignment="1"/>
    <xf numFmtId="4" fontId="2" fillId="0" borderId="0" xfId="0" applyNumberFormat="1" applyFont="1" applyAlignment="1"/>
    <xf numFmtId="4" fontId="1" fillId="0" borderId="0" xfId="0" applyNumberFormat="1" applyFont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0" fontId="1" fillId="0" borderId="13" xfId="0" applyFont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2" fontId="2" fillId="0" borderId="5" xfId="0" applyNumberFormat="1" applyFont="1" applyFill="1" applyBorder="1" applyAlignment="1">
      <alignment horizontal="right"/>
    </xf>
    <xf numFmtId="172" fontId="2" fillId="0" borderId="2" xfId="0" applyNumberFormat="1" applyFont="1" applyFill="1" applyBorder="1" applyAlignment="1">
      <alignment horizontal="right"/>
    </xf>
    <xf numFmtId="174" fontId="2" fillId="0" borderId="5" xfId="0" applyNumberFormat="1" applyFont="1" applyFill="1" applyBorder="1" applyAlignment="1">
      <alignment horizontal="center"/>
    </xf>
    <xf numFmtId="174" fontId="2" fillId="0" borderId="2" xfId="0" applyNumberFormat="1" applyFont="1" applyFill="1" applyBorder="1" applyAlignment="1">
      <alignment horizontal="center"/>
    </xf>
    <xf numFmtId="174" fontId="2" fillId="0" borderId="0" xfId="0" applyNumberFormat="1" applyFont="1" applyFill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zoomScale="90" zoomScaleNormal="90" workbookViewId="0">
      <selection activeCell="B84" sqref="B84:E87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</row>
    <row r="2" spans="1:18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6">
        <v>43040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0"/>
      <c r="B6" s="60"/>
      <c r="C6" s="60"/>
      <c r="D6" s="60"/>
      <c r="E6" s="60"/>
      <c r="F6" s="60"/>
      <c r="G6" s="61" t="s">
        <v>2</v>
      </c>
      <c r="H6" s="62"/>
      <c r="I6" s="62"/>
      <c r="J6" s="63"/>
      <c r="L6" s="1"/>
      <c r="M6" s="1"/>
      <c r="N6" s="1"/>
      <c r="O6" s="1"/>
      <c r="P6" s="1"/>
      <c r="Q6" s="1"/>
    </row>
    <row r="7" spans="1:18" x14ac:dyDescent="0.25">
      <c r="A7" s="60"/>
      <c r="B7" s="60"/>
      <c r="C7" s="60"/>
      <c r="D7" s="60"/>
      <c r="E7" s="60"/>
      <c r="F7" s="6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7">
        <f>ROUND(($H$14+B88),2)</f>
        <v>2900.35</v>
      </c>
      <c r="H8" s="37">
        <f t="shared" ref="H8:J8" si="0">ROUND(($H$14+C88),2)</f>
        <v>2900.35</v>
      </c>
      <c r="I8" s="37">
        <f t="shared" si="0"/>
        <v>2900.35</v>
      </c>
      <c r="J8" s="37">
        <f t="shared" si="0"/>
        <v>2900.35</v>
      </c>
      <c r="L8" s="23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25">
      <c r="A14" s="30" t="s">
        <v>9</v>
      </c>
      <c r="B14" s="30"/>
      <c r="C14" s="30"/>
      <c r="D14" s="30"/>
      <c r="E14" s="30"/>
      <c r="F14" s="30"/>
      <c r="G14" s="30"/>
      <c r="H14" s="64">
        <v>2439.1</v>
      </c>
      <c r="I14" s="64"/>
      <c r="J14" s="30"/>
      <c r="K14" s="30"/>
      <c r="L14" s="31"/>
      <c r="M14" s="30"/>
      <c r="N14" s="3"/>
      <c r="O14" s="3"/>
      <c r="P14" s="3"/>
      <c r="Q14" s="3"/>
    </row>
    <row r="15" spans="1:18" x14ac:dyDescent="0.25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25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25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65" t="s">
        <v>61</v>
      </c>
      <c r="L18" s="65"/>
      <c r="M18" s="40"/>
      <c r="N18" s="3"/>
      <c r="O18" s="3"/>
      <c r="P18" s="3"/>
      <c r="Q18" s="3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39"/>
      <c r="P19" s="17"/>
      <c r="Q19" s="2"/>
    </row>
    <row r="20" spans="1:18" x14ac:dyDescent="0.25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64" t="s">
        <v>62</v>
      </c>
      <c r="L20" s="64"/>
      <c r="M20" s="41"/>
      <c r="N20" s="3"/>
      <c r="O20" s="22"/>
      <c r="P20" s="22"/>
      <c r="Q20" s="3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25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25">
      <c r="A23" s="28" t="s">
        <v>15</v>
      </c>
      <c r="B23" s="66">
        <v>1.92252860015784E-3</v>
      </c>
      <c r="C23" s="66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25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67">
        <v>1824.9079999999999</v>
      </c>
      <c r="L25" s="67"/>
      <c r="M25" s="33"/>
      <c r="N25" s="3"/>
      <c r="O25" s="3"/>
      <c r="P25" s="3"/>
      <c r="Q25" s="3"/>
    </row>
    <row r="26" spans="1:18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25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25">
      <c r="A28" s="27" t="s">
        <v>18</v>
      </c>
      <c r="B28" s="28"/>
      <c r="C28" s="28"/>
      <c r="D28" s="28"/>
      <c r="E28" s="35"/>
      <c r="F28" s="64">
        <v>0</v>
      </c>
      <c r="G28" s="64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25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25">
      <c r="A31" s="27" t="s">
        <v>20</v>
      </c>
      <c r="B31" s="28"/>
      <c r="C31" s="28"/>
      <c r="D31" s="35"/>
      <c r="E31" s="35"/>
      <c r="F31" s="57">
        <v>962.78590700000018</v>
      </c>
      <c r="G31" s="57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25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25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70">
        <v>3.6929379999999998</v>
      </c>
      <c r="M33" s="70"/>
      <c r="N33" s="2"/>
      <c r="O33" s="3"/>
      <c r="P33" s="3"/>
      <c r="Q33" s="2"/>
    </row>
    <row r="34" spans="1:17" x14ac:dyDescent="0.25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71">
        <v>405.19573400000013</v>
      </c>
      <c r="M34" s="71"/>
      <c r="N34" s="2"/>
      <c r="O34" s="3"/>
      <c r="P34" s="3"/>
      <c r="Q34" s="2"/>
    </row>
    <row r="35" spans="1:17" x14ac:dyDescent="0.25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71">
        <v>226.59522899999999</v>
      </c>
      <c r="M35" s="71"/>
      <c r="N35" s="2"/>
      <c r="O35" s="3"/>
      <c r="P35" s="3"/>
      <c r="Q35" s="2"/>
    </row>
    <row r="36" spans="1:17" x14ac:dyDescent="0.25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71">
        <v>57.953294999999997</v>
      </c>
      <c r="M36" s="71"/>
      <c r="N36" s="2"/>
      <c r="O36" s="3"/>
      <c r="P36" s="3"/>
      <c r="Q36" s="2"/>
    </row>
    <row r="37" spans="1:17" x14ac:dyDescent="0.25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71">
        <v>269.34871100000004</v>
      </c>
      <c r="M37" s="71"/>
      <c r="N37" s="2"/>
      <c r="O37" s="2"/>
      <c r="P37" s="2"/>
      <c r="Q37" s="2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25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56">
        <v>336.06</v>
      </c>
      <c r="K39" s="56"/>
      <c r="L39" s="30"/>
      <c r="M39" s="30"/>
      <c r="N39" s="3"/>
      <c r="O39" s="3"/>
      <c r="P39" s="3"/>
      <c r="Q39" s="3"/>
    </row>
    <row r="40" spans="1:17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25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25">
      <c r="A42" s="33" t="s">
        <v>29</v>
      </c>
      <c r="B42" s="33"/>
      <c r="C42" s="57">
        <v>1727.7280000000001</v>
      </c>
      <c r="D42" s="57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25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25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25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72">
        <v>255.684</v>
      </c>
      <c r="M45" s="72"/>
      <c r="N45" s="2"/>
      <c r="O45" s="2"/>
      <c r="P45" s="2"/>
      <c r="Q45" s="2"/>
    </row>
    <row r="46" spans="1:17" x14ac:dyDescent="0.25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73">
        <v>180.43700000000001</v>
      </c>
      <c r="M46" s="73"/>
      <c r="N46" s="2"/>
      <c r="O46" s="2"/>
      <c r="P46" s="2"/>
      <c r="Q46" s="2"/>
    </row>
    <row r="47" spans="1:17" x14ac:dyDescent="0.25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73">
        <v>142.99</v>
      </c>
      <c r="M47" s="73"/>
      <c r="N47" s="2"/>
      <c r="O47" s="2"/>
      <c r="P47" s="2"/>
      <c r="Q47" s="2"/>
    </row>
    <row r="48" spans="1:17" x14ac:dyDescent="0.25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74"/>
      <c r="M48" s="74"/>
      <c r="N48" s="2"/>
      <c r="O48" s="2"/>
      <c r="P48" s="2"/>
      <c r="Q48" s="2"/>
    </row>
    <row r="49" spans="1:17" x14ac:dyDescent="0.25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72">
        <v>471.88200000000001</v>
      </c>
      <c r="M49" s="72"/>
      <c r="N49" s="2"/>
      <c r="O49" s="2"/>
      <c r="P49" s="2"/>
      <c r="Q49" s="2"/>
    </row>
    <row r="50" spans="1:17" x14ac:dyDescent="0.25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73">
        <v>676.73500000000001</v>
      </c>
      <c r="M50" s="73"/>
      <c r="N50" s="2"/>
      <c r="O50" s="2"/>
      <c r="P50" s="2"/>
      <c r="Q50" s="2"/>
    </row>
    <row r="51" spans="1:1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25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25">
      <c r="A53" s="27" t="s">
        <v>36</v>
      </c>
      <c r="B53" s="28"/>
      <c r="C53" s="57">
        <v>1155890.5260000001</v>
      </c>
      <c r="D53" s="57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25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25">
      <c r="A56" s="27" t="s">
        <v>38</v>
      </c>
      <c r="B56" s="28"/>
      <c r="C56" s="58">
        <v>0</v>
      </c>
      <c r="D56" s="58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25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25">
      <c r="A59" s="27" t="s">
        <v>40</v>
      </c>
      <c r="B59" s="28"/>
      <c r="C59" s="35"/>
      <c r="D59" s="35"/>
      <c r="E59" s="57">
        <v>714090.21799999999</v>
      </c>
      <c r="F59" s="57"/>
      <c r="G59" s="57"/>
      <c r="H59" s="57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25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25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75">
        <v>1727.7280000000001</v>
      </c>
      <c r="M61" s="75"/>
      <c r="N61" s="2"/>
      <c r="O61" s="2"/>
      <c r="P61" s="2"/>
      <c r="Q61" s="2"/>
    </row>
    <row r="62" spans="1:17" x14ac:dyDescent="0.25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76">
        <v>269622.59999999998</v>
      </c>
      <c r="M62" s="76"/>
      <c r="N62" s="2"/>
      <c r="O62" s="2"/>
      <c r="P62" s="2"/>
      <c r="Q62" s="2"/>
    </row>
    <row r="63" spans="1:17" x14ac:dyDescent="0.25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76">
        <v>170328.33900000001</v>
      </c>
      <c r="M63" s="76"/>
      <c r="N63" s="2"/>
      <c r="O63" s="2"/>
      <c r="P63" s="2"/>
      <c r="Q63" s="2"/>
    </row>
    <row r="64" spans="1:17" x14ac:dyDescent="0.25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76">
        <v>61343.167999999998</v>
      </c>
      <c r="M64" s="76"/>
      <c r="N64" s="2"/>
      <c r="O64" s="2"/>
      <c r="P64" s="2"/>
      <c r="Q64" s="2"/>
    </row>
    <row r="65" spans="1:17" x14ac:dyDescent="0.25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76">
        <v>211068.383</v>
      </c>
      <c r="M65" s="76"/>
      <c r="N65" s="2"/>
      <c r="O65" s="2"/>
      <c r="P65" s="2"/>
      <c r="Q65" s="2"/>
    </row>
    <row r="66" spans="1:17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25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25">
      <c r="A68" s="27" t="s">
        <v>47</v>
      </c>
      <c r="B68" s="28"/>
      <c r="C68" s="56">
        <v>168170</v>
      </c>
      <c r="D68" s="56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25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25">
      <c r="A71" s="30" t="s">
        <v>49</v>
      </c>
      <c r="B71" s="30"/>
      <c r="C71" s="30"/>
      <c r="D71" s="30"/>
      <c r="E71" s="30"/>
      <c r="F71" s="46">
        <v>0</v>
      </c>
      <c r="G71" s="46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44"/>
      <c r="G73" s="44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44"/>
      <c r="G74" s="4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44"/>
      <c r="G75" s="4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44"/>
      <c r="G76" s="4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4"/>
      <c r="G77" s="4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47">
        <v>458.4</v>
      </c>
      <c r="C83" s="48"/>
      <c r="D83" s="48"/>
      <c r="E83" s="4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50">
        <v>2.85</v>
      </c>
      <c r="C84" s="51"/>
      <c r="D84" s="51"/>
      <c r="E84" s="5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53">
        <v>1.0780000000000001</v>
      </c>
      <c r="C85" s="54"/>
      <c r="D85" s="54"/>
      <c r="E85" s="5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53">
        <v>0.33300000000000002</v>
      </c>
      <c r="C86" s="54"/>
      <c r="D86" s="54"/>
      <c r="E86" s="55"/>
    </row>
    <row r="87" spans="1:17" ht="30.75" thickBot="1" x14ac:dyDescent="0.3">
      <c r="A87" s="20" t="s">
        <v>56</v>
      </c>
      <c r="B87" s="53">
        <v>1.4419999999999999</v>
      </c>
      <c r="C87" s="54"/>
      <c r="D87" s="54"/>
      <c r="E87" s="5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3">
        <f>B83+B84</f>
        <v>461.25</v>
      </c>
      <c r="C88" s="43">
        <f>B83+B84</f>
        <v>461.25</v>
      </c>
      <c r="D88" s="43">
        <f>B83+B84</f>
        <v>461.25</v>
      </c>
      <c r="E88" s="45">
        <f>B83+B84</f>
        <v>461.25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47:M47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zoomScale="80" zoomScaleNormal="80" workbookViewId="0">
      <selection activeCell="E88" sqref="E88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</row>
    <row r="2" spans="1:18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6">
        <v>43040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0"/>
      <c r="B6" s="60"/>
      <c r="C6" s="60"/>
      <c r="D6" s="60"/>
      <c r="E6" s="60"/>
      <c r="F6" s="60"/>
      <c r="G6" s="61" t="s">
        <v>2</v>
      </c>
      <c r="H6" s="62"/>
      <c r="I6" s="62"/>
      <c r="J6" s="63"/>
      <c r="L6" s="1"/>
      <c r="M6" s="1"/>
      <c r="N6" s="1"/>
      <c r="O6" s="1"/>
      <c r="P6" s="1"/>
      <c r="Q6" s="1"/>
    </row>
    <row r="7" spans="1:18" x14ac:dyDescent="0.25">
      <c r="A7" s="60"/>
      <c r="B7" s="60"/>
      <c r="C7" s="60"/>
      <c r="D7" s="60"/>
      <c r="E7" s="60"/>
      <c r="F7" s="6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7">
        <f>ROUND(($H$14+$H$14*0.087*1.18+B87),2)</f>
        <v>2692.35</v>
      </c>
      <c r="H8" s="37">
        <f>ROUND(($H$14+$H$14*0.087*1.18+C87),2)</f>
        <v>2692.35</v>
      </c>
      <c r="I8" s="37">
        <f>ROUND(($H$14+$H$14*0.087*1.18+D87),2)</f>
        <v>2692.35</v>
      </c>
      <c r="J8" s="37">
        <f>ROUND(($H$14+$H$14*0.087*1.18+E87),2)</f>
        <v>2692.35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25">
      <c r="A14" s="30" t="s">
        <v>9</v>
      </c>
      <c r="B14" s="30"/>
      <c r="C14" s="30"/>
      <c r="D14" s="30"/>
      <c r="E14" s="30"/>
      <c r="F14" s="30"/>
      <c r="G14" s="30"/>
      <c r="H14" s="64">
        <v>2439.1</v>
      </c>
      <c r="I14" s="64"/>
      <c r="J14" s="30"/>
      <c r="K14" s="30"/>
      <c r="L14" s="31"/>
      <c r="M14" s="30"/>
      <c r="N14" s="3"/>
      <c r="O14" s="3"/>
      <c r="P14" s="3"/>
      <c r="Q14" s="3"/>
    </row>
    <row r="15" spans="1:18" x14ac:dyDescent="0.25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25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25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65" t="s">
        <v>61</v>
      </c>
      <c r="L18" s="65"/>
      <c r="M18" s="40"/>
      <c r="N18" s="3"/>
      <c r="O18" s="3"/>
      <c r="P18" s="3"/>
      <c r="Q18" s="3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2"/>
      <c r="P19" s="17"/>
      <c r="Q19" s="2"/>
    </row>
    <row r="20" spans="1:18" x14ac:dyDescent="0.25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64" t="s">
        <v>62</v>
      </c>
      <c r="L20" s="64"/>
      <c r="M20" s="41"/>
      <c r="N20" s="3"/>
      <c r="O20" s="3"/>
      <c r="P20" s="22"/>
      <c r="Q20" s="3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25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25">
      <c r="A23" s="28" t="s">
        <v>15</v>
      </c>
      <c r="B23" s="66">
        <v>1.92252860015784E-3</v>
      </c>
      <c r="C23" s="66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25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67">
        <v>1824.9079999999999</v>
      </c>
      <c r="L25" s="67"/>
      <c r="M25" s="33"/>
      <c r="N25" s="3"/>
      <c r="O25" s="3"/>
      <c r="P25" s="3"/>
      <c r="Q25" s="3"/>
    </row>
    <row r="26" spans="1:18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25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25">
      <c r="A28" s="27" t="s">
        <v>18</v>
      </c>
      <c r="B28" s="28"/>
      <c r="C28" s="28"/>
      <c r="D28" s="28"/>
      <c r="E28" s="35"/>
      <c r="F28" s="64">
        <v>0</v>
      </c>
      <c r="G28" s="64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25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25">
      <c r="A31" s="27" t="s">
        <v>20</v>
      </c>
      <c r="B31" s="28"/>
      <c r="C31" s="28"/>
      <c r="D31" s="35"/>
      <c r="E31" s="35"/>
      <c r="F31" s="57">
        <v>962.78590700000018</v>
      </c>
      <c r="G31" s="57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25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25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70">
        <v>3.6929379999999998</v>
      </c>
      <c r="M33" s="70"/>
      <c r="N33" s="2"/>
      <c r="O33" s="3"/>
      <c r="P33" s="3"/>
      <c r="Q33" s="2"/>
    </row>
    <row r="34" spans="1:17" x14ac:dyDescent="0.25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71">
        <v>405.19573400000013</v>
      </c>
      <c r="M34" s="71"/>
      <c r="N34" s="2"/>
      <c r="O34" s="3"/>
      <c r="P34" s="3"/>
      <c r="Q34" s="2"/>
    </row>
    <row r="35" spans="1:17" x14ac:dyDescent="0.25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71">
        <v>226.59522899999999</v>
      </c>
      <c r="M35" s="71"/>
      <c r="N35" s="2"/>
      <c r="O35" s="3"/>
      <c r="P35" s="3"/>
      <c r="Q35" s="2"/>
    </row>
    <row r="36" spans="1:17" x14ac:dyDescent="0.25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71">
        <v>57.953294999999997</v>
      </c>
      <c r="M36" s="71"/>
      <c r="N36" s="2"/>
      <c r="O36" s="3"/>
      <c r="P36" s="3"/>
      <c r="Q36" s="2"/>
    </row>
    <row r="37" spans="1:17" x14ac:dyDescent="0.25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71">
        <v>269.34871100000004</v>
      </c>
      <c r="M37" s="71"/>
      <c r="N37" s="2"/>
      <c r="O37" s="2"/>
      <c r="P37" s="2"/>
      <c r="Q37" s="2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25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56">
        <v>336.06</v>
      </c>
      <c r="K39" s="56"/>
      <c r="L39" s="30"/>
      <c r="M39" s="30"/>
      <c r="N39" s="3"/>
      <c r="O39" s="3"/>
      <c r="P39" s="3"/>
      <c r="Q39" s="3"/>
    </row>
    <row r="40" spans="1:17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25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25">
      <c r="A42" s="33" t="s">
        <v>29</v>
      </c>
      <c r="B42" s="33"/>
      <c r="C42" s="57">
        <v>1727.7280000000001</v>
      </c>
      <c r="D42" s="57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25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25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25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72">
        <v>255.684</v>
      </c>
      <c r="M45" s="72"/>
      <c r="N45" s="2"/>
      <c r="O45" s="2"/>
      <c r="P45" s="2"/>
      <c r="Q45" s="2"/>
    </row>
    <row r="46" spans="1:17" x14ac:dyDescent="0.25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73">
        <v>180.43700000000001</v>
      </c>
      <c r="M46" s="73"/>
      <c r="N46" s="2"/>
      <c r="O46" s="2"/>
      <c r="P46" s="2"/>
      <c r="Q46" s="2"/>
    </row>
    <row r="47" spans="1:17" x14ac:dyDescent="0.25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73">
        <v>142.99</v>
      </c>
      <c r="M47" s="73"/>
      <c r="N47" s="2"/>
      <c r="O47" s="2"/>
      <c r="P47" s="2"/>
      <c r="Q47" s="2"/>
    </row>
    <row r="48" spans="1:17" x14ac:dyDescent="0.25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74"/>
      <c r="M48" s="74"/>
      <c r="N48" s="2"/>
      <c r="O48" s="2"/>
      <c r="P48" s="2"/>
      <c r="Q48" s="2"/>
    </row>
    <row r="49" spans="1:17" x14ac:dyDescent="0.25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72">
        <v>471.88200000000001</v>
      </c>
      <c r="M49" s="72"/>
      <c r="N49" s="2"/>
      <c r="O49" s="2"/>
      <c r="P49" s="2"/>
      <c r="Q49" s="2"/>
    </row>
    <row r="50" spans="1:17" x14ac:dyDescent="0.25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73">
        <v>676.73500000000001</v>
      </c>
      <c r="M50" s="73"/>
      <c r="N50" s="2"/>
      <c r="O50" s="2"/>
      <c r="P50" s="2"/>
      <c r="Q50" s="2"/>
    </row>
    <row r="51" spans="1:1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25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25">
      <c r="A53" s="27" t="s">
        <v>36</v>
      </c>
      <c r="B53" s="28"/>
      <c r="C53" s="57">
        <v>1155890.5260000001</v>
      </c>
      <c r="D53" s="57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25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25">
      <c r="A56" s="27" t="s">
        <v>38</v>
      </c>
      <c r="B56" s="28"/>
      <c r="C56" s="58">
        <v>0</v>
      </c>
      <c r="D56" s="58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25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25">
      <c r="A59" s="27" t="s">
        <v>40</v>
      </c>
      <c r="B59" s="28"/>
      <c r="C59" s="35"/>
      <c r="D59" s="35"/>
      <c r="E59" s="57">
        <v>714090.21799999999</v>
      </c>
      <c r="F59" s="57"/>
      <c r="G59" s="57"/>
      <c r="H59" s="57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25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25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75">
        <v>1727.7280000000001</v>
      </c>
      <c r="M61" s="75"/>
      <c r="N61" s="2"/>
      <c r="O61" s="2"/>
      <c r="P61" s="2"/>
      <c r="Q61" s="2"/>
    </row>
    <row r="62" spans="1:17" x14ac:dyDescent="0.25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76">
        <v>269622.59999999998</v>
      </c>
      <c r="M62" s="76"/>
      <c r="N62" s="2"/>
      <c r="O62" s="2"/>
      <c r="P62" s="2"/>
      <c r="Q62" s="2"/>
    </row>
    <row r="63" spans="1:17" x14ac:dyDescent="0.25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76">
        <v>170328.33900000001</v>
      </c>
      <c r="M63" s="76"/>
      <c r="N63" s="2"/>
      <c r="O63" s="2"/>
      <c r="P63" s="2"/>
      <c r="Q63" s="2"/>
    </row>
    <row r="64" spans="1:17" x14ac:dyDescent="0.25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76">
        <v>61343.167999999998</v>
      </c>
      <c r="M64" s="76"/>
      <c r="N64" s="2"/>
      <c r="O64" s="2"/>
      <c r="P64" s="2"/>
      <c r="Q64" s="2"/>
    </row>
    <row r="65" spans="1:17" x14ac:dyDescent="0.25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76">
        <v>211068.383</v>
      </c>
      <c r="M65" s="76"/>
      <c r="N65" s="2"/>
      <c r="O65" s="2"/>
      <c r="P65" s="2"/>
      <c r="Q65" s="2"/>
    </row>
    <row r="66" spans="1:17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25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25">
      <c r="A68" s="27" t="s">
        <v>47</v>
      </c>
      <c r="B68" s="28"/>
      <c r="C68" s="56">
        <v>168170</v>
      </c>
      <c r="D68" s="56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25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25">
      <c r="A71" s="30" t="s">
        <v>49</v>
      </c>
      <c r="B71" s="30"/>
      <c r="C71" s="30"/>
      <c r="D71" s="30"/>
      <c r="E71" s="30"/>
      <c r="F71" s="46">
        <v>0</v>
      </c>
      <c r="G71" s="46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ht="15" customHeight="1" x14ac:dyDescent="0.25">
      <c r="A73" s="68" t="s">
        <v>60</v>
      </c>
      <c r="B73" s="69"/>
      <c r="C73" s="69"/>
      <c r="D73" s="69"/>
      <c r="E73" s="69"/>
      <c r="F73" s="44"/>
      <c r="G73" s="44"/>
      <c r="H73" s="30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69"/>
      <c r="B74" s="69"/>
      <c r="C74" s="69"/>
      <c r="D74" s="69"/>
      <c r="E74" s="69"/>
      <c r="F74" s="44"/>
      <c r="G74" s="44"/>
      <c r="H74" s="30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69"/>
      <c r="B75" s="69"/>
      <c r="C75" s="69"/>
      <c r="D75" s="69"/>
      <c r="E75" s="69"/>
      <c r="F75" s="44"/>
      <c r="G75" s="44"/>
      <c r="H75" s="30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69"/>
      <c r="B76" s="69"/>
      <c r="C76" s="69"/>
      <c r="D76" s="69"/>
      <c r="E76" s="69"/>
      <c r="F76" s="44"/>
      <c r="G76" s="44"/>
      <c r="H76" s="30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4"/>
      <c r="G77" s="44"/>
      <c r="H77" s="30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5"/>
      <c r="G78" s="35"/>
      <c r="H78" s="3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29"/>
      <c r="G79" s="29"/>
      <c r="H79" s="29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42" t="s">
        <v>59</v>
      </c>
      <c r="B83" s="50">
        <v>2.85</v>
      </c>
      <c r="C83" s="51"/>
      <c r="D83" s="51"/>
      <c r="E83" s="5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53">
        <v>1.0780000000000001</v>
      </c>
      <c r="C84" s="54"/>
      <c r="D84" s="54"/>
      <c r="E84" s="5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53">
        <v>0.33300000000000002</v>
      </c>
      <c r="C85" s="54"/>
      <c r="D85" s="54"/>
      <c r="E85" s="55"/>
    </row>
    <row r="86" spans="1:17" ht="30.75" thickBot="1" x14ac:dyDescent="0.3">
      <c r="A86" s="20" t="s">
        <v>56</v>
      </c>
      <c r="B86" s="53">
        <v>1.4419999999999999</v>
      </c>
      <c r="C86" s="54"/>
      <c r="D86" s="54"/>
      <c r="E86" s="5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3">
        <f>B83</f>
        <v>2.85</v>
      </c>
      <c r="C87" s="43">
        <f>B83</f>
        <v>2.85</v>
      </c>
      <c r="D87" s="43">
        <f>B83</f>
        <v>2.85</v>
      </c>
      <c r="E87" s="43">
        <f>B83</f>
        <v>2.85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47:M47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2017-12-15T05:40:35Z</dcterms:modified>
</cp:coreProperties>
</file>