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07 Июль 2019\К публикации\"/>
    </mc:Choice>
  </mc:AlternateContent>
  <bookViews>
    <workbookView xWindow="120" yWindow="108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2" i="10" l="1"/>
  <c r="B82" i="9"/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<sst xmlns="http://schemas.openxmlformats.org/spreadsheetml/2006/main" count="138" uniqueCount="62">
  <si>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</si>
  <si>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</si>
  <si>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</si>
  <si>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</si>
  <si>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</si>
  <si>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</si>
  <si>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</si>
  <si>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</si>
  <si>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</si>
  <si>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</si>
  <si>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</si>
  <si>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</si>
  <si>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</si>
  <si>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</si>
  <si>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</si>
  <si>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</si>
  <si>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</si>
  <si>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</si>
  <si>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</si>
  <si>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</si>
  <si>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</si>
  <si>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</si>
  <si>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</si>
  <si>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</si>
  <si>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</si>
  <si>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</si>
  <si>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</si>
  <si>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</si>
  <si>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</si>
  <si>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</si>
  <si>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</si>
  <si>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</si>
  <si>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</si>
  <si>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</si>
  <si>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</si>
  <si>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</si>
  <si>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</si>
  <si>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</si>
  <si>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</si>
  <si>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</si>
  <si>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</si>
  <si>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</si>
  <si>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</si>
  <si>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</si>
  <si>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</si>
  <si>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</si>
  <si>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</si>
  <si>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</si>
  <si>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</si>
  <si>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</si>
  <si>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</si>
  <si>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</si>
  <si>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</si>
  <si>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</si>
  <si>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</si>
  <si>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</si>
  <si>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</si>
  <si>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</si>
  <si>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1249,13</t>
  </si>
  <si>
    <t>771473,83</t>
  </si>
  <si>
    <t>предыдущие расчетные периоды, рублей/МВт·ч **</t>
  </si>
  <si>
    <t>** выявление факта безучетного потребления, подтвержденного актом о неучтенном потреблении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</si>
</sst>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0"/>
    <numFmt numFmtId="174" formatCode="0.00000000000000000000000000000000000000000000000000"/>
    <numFmt numFmtId="175" formatCode="0.00000000000000000"/>
    <numFmt numFmtId="176" formatCode="0.0000000"/>
    <numFmt numFmtId="177" formatCode="#,##0.0000"/>
    <numFmt numFmtId="178" formatCode="#,##0.000000000000000000"/>
    <numFmt numFmtId="179" formatCode="#,##0.00000000000000000000000000000000000"/>
    <numFmt numFmtId="180" formatCode="#,##0.000000000000000000000"/>
    <numFmt numFmtId="181" formatCode="#,##0.000000000000000000000000"/>
    <numFmt numFmtId="182" formatCode="0.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3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65" fontId="0" fillId="0" borderId="0" xfId="0" applyNumberFormat="1" applyFill="1"/>
    <xf numFmtId="176" fontId="0" fillId="0" borderId="0" xfId="0" applyNumberFormat="1" applyFill="1"/>
    <xf numFmtId="171" fontId="0" fillId="0" borderId="0" xfId="0" applyNumberFormat="1" applyFill="1"/>
    <xf numFmtId="177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71" fontId="1" fillId="0" borderId="3" xfId="0" applyNumberFormat="1" applyFont="1" applyFill="1" applyBorder="1" applyAlignment="1">
      <alignment horizontal="right"/>
    </xf>
    <xf numFmtId="167" fontId="1" fillId="0" borderId="3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172" fontId="1" fillId="0" borderId="1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="80" zoomScaleNormal="80" workbookViewId="0">
      <selection activeCell="N8" sqref="N8"/>
    </sheetView>
  </sheetViews>
  <sheetFormatPr defaultRowHeight="14.4" x14ac:dyDescent="0.3"/>
  <cols>
    <col min="1" max="1" width="15.88671875" customWidth="1"/>
    <col min="2" max="2" width="9.88671875" customWidth="1"/>
    <col min="3" max="3" width="1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  <col min="14" max="14" width="11.5546875" customWidth="1"/>
    <col min="15" max="15" width="12.6640625" customWidth="1"/>
  </cols>
  <sheetData>
    <row r="1" spans="1:18" ht="1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18">
        <v>43647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3">
      <c r="A4" s="61" t="s">
        <v>56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53"/>
      <c r="B6" s="53"/>
      <c r="C6" s="53"/>
      <c r="D6" s="53"/>
      <c r="E6" s="53"/>
      <c r="F6" s="53"/>
      <c r="G6" s="54" t="s">
        <v>1</v>
      </c>
      <c r="H6" s="55"/>
      <c r="I6" s="55"/>
      <c r="J6" s="56"/>
      <c r="L6" s="1"/>
      <c r="M6" s="1"/>
      <c r="N6" s="1"/>
      <c r="O6" s="1"/>
      <c r="P6" s="1"/>
      <c r="Q6" s="1"/>
    </row>
    <row r="7" spans="1:18" x14ac:dyDescent="0.3">
      <c r="A7" s="53"/>
      <c r="B7" s="53"/>
      <c r="C7" s="53"/>
      <c r="D7" s="53"/>
      <c r="E7" s="53"/>
      <c r="F7" s="53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8" x14ac:dyDescent="0.3">
      <c r="A8" s="4" t="s">
        <v>6</v>
      </c>
      <c r="B8" s="4"/>
      <c r="C8" s="4"/>
      <c r="D8" s="4"/>
      <c r="E8" s="4"/>
      <c r="F8" s="4"/>
      <c r="G8" s="8">
        <f>ROUND(($H$14+B82),2)</f>
        <v>3113.51</v>
      </c>
      <c r="H8" s="8">
        <f>ROUND(($H$14+C82),2)</f>
        <v>3113.51</v>
      </c>
      <c r="I8" s="8">
        <f>ROUND(($H$14+D82),2)</f>
        <v>3113.51</v>
      </c>
      <c r="J8" s="8">
        <f>ROUND(($H$14+E82),2)</f>
        <v>3113.51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1"/>
      <c r="Q9" s="1"/>
    </row>
    <row r="10" spans="1:18" x14ac:dyDescent="0.3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6" customFormat="1" x14ac:dyDescent="0.3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</row>
    <row r="14" spans="1:18" s="16" customFormat="1" x14ac:dyDescent="0.3">
      <c r="A14" s="12" t="s">
        <v>8</v>
      </c>
      <c r="B14" s="12"/>
      <c r="C14" s="12"/>
      <c r="D14" s="12"/>
      <c r="E14" s="12"/>
      <c r="F14" s="12"/>
      <c r="G14" s="12"/>
      <c r="H14" s="57">
        <v>2669.6</v>
      </c>
      <c r="I14" s="57"/>
      <c r="J14" s="12"/>
      <c r="K14" s="12"/>
      <c r="L14" s="13"/>
      <c r="M14" s="12"/>
    </row>
    <row r="15" spans="1:18" s="16" customFormat="1" x14ac:dyDescent="0.3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</row>
    <row r="16" spans="1:18" s="16" customFormat="1" x14ac:dyDescent="0.3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</row>
    <row r="17" spans="1:20" s="16" customForma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1"/>
    </row>
    <row r="18" spans="1:20" s="16" customFormat="1" x14ac:dyDescent="0.3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8" t="s">
        <v>58</v>
      </c>
      <c r="L18" s="58"/>
      <c r="M18" s="20"/>
      <c r="N18" s="31"/>
    </row>
    <row r="19" spans="1:20" s="16" customForma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31"/>
    </row>
    <row r="20" spans="1:20" s="16" customFormat="1" x14ac:dyDescent="0.3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7" t="s">
        <v>59</v>
      </c>
      <c r="L20" s="57"/>
      <c r="M20" s="21"/>
      <c r="N20" s="31"/>
    </row>
    <row r="21" spans="1:20" s="16" customForma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31"/>
    </row>
    <row r="22" spans="1:20" s="16" customFormat="1" x14ac:dyDescent="0.3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1"/>
      <c r="O22" s="32"/>
      <c r="Q22" s="33"/>
    </row>
    <row r="23" spans="1:20" s="16" customFormat="1" x14ac:dyDescent="0.3">
      <c r="A23" s="10" t="s">
        <v>14</v>
      </c>
      <c r="B23" s="59">
        <v>1.8391076301811E-3</v>
      </c>
      <c r="C23" s="59"/>
      <c r="E23" s="10"/>
      <c r="G23" s="10"/>
      <c r="H23" s="13"/>
      <c r="I23" s="10"/>
      <c r="J23" s="10"/>
      <c r="K23" s="10"/>
      <c r="L23" s="10"/>
      <c r="M23" s="10"/>
      <c r="N23" s="31"/>
      <c r="O23" s="34"/>
      <c r="Q23" s="32"/>
    </row>
    <row r="24" spans="1:20" s="16" customForma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1"/>
      <c r="O24" s="35"/>
      <c r="P24" s="36"/>
    </row>
    <row r="25" spans="1:20" s="16" customFormat="1" x14ac:dyDescent="0.3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60">
        <v>1355.4849999999999</v>
      </c>
      <c r="L25" s="60"/>
      <c r="M25" s="15"/>
      <c r="N25" s="31"/>
      <c r="P25" s="36"/>
      <c r="Q25" s="37"/>
    </row>
    <row r="26" spans="1:20" s="16" customForma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8"/>
    </row>
    <row r="27" spans="1:20" s="16" customFormat="1" x14ac:dyDescent="0.3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8"/>
    </row>
    <row r="28" spans="1:20" s="16" customFormat="1" x14ac:dyDescent="0.3">
      <c r="A28" s="9" t="s">
        <v>17</v>
      </c>
      <c r="B28" s="10"/>
      <c r="C28" s="10"/>
      <c r="D28" s="10"/>
      <c r="E28" s="17"/>
      <c r="F28" s="50">
        <v>0.35099999999999998</v>
      </c>
      <c r="G28" s="50"/>
      <c r="H28" s="10"/>
      <c r="I28" s="10"/>
      <c r="J28" s="10"/>
      <c r="K28" s="10"/>
      <c r="L28" s="10"/>
      <c r="M28" s="10"/>
    </row>
    <row r="29" spans="1:20" s="16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P29" s="39"/>
      <c r="R29" s="40"/>
    </row>
    <row r="30" spans="1:20" s="16" customFormat="1" x14ac:dyDescent="0.3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P30" s="33"/>
      <c r="R30" s="32"/>
    </row>
    <row r="31" spans="1:20" s="16" customFormat="1" x14ac:dyDescent="0.3">
      <c r="A31" s="9" t="s">
        <v>19</v>
      </c>
      <c r="B31" s="10"/>
      <c r="C31" s="10"/>
      <c r="D31" s="17"/>
      <c r="E31" s="17"/>
      <c r="F31" s="50">
        <v>789.79602999999997</v>
      </c>
      <c r="G31" s="50"/>
      <c r="I31" s="10"/>
      <c r="J31" s="10"/>
      <c r="K31" s="10"/>
      <c r="L31" s="10"/>
      <c r="M31" s="10"/>
      <c r="P31" s="41"/>
      <c r="R31" s="41"/>
    </row>
    <row r="32" spans="1:20" s="16" customFormat="1" x14ac:dyDescent="0.3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P32" s="42"/>
      <c r="R32" s="43"/>
      <c r="S32" s="43"/>
      <c r="T32" s="43"/>
    </row>
    <row r="33" spans="1:17" s="16" customFormat="1" x14ac:dyDescent="0.3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51">
        <v>1.6370719999999999</v>
      </c>
      <c r="M33" s="51"/>
      <c r="O33" s="44"/>
      <c r="P33" s="45"/>
    </row>
    <row r="34" spans="1:17" s="16" customFormat="1" x14ac:dyDescent="0.3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62">
        <v>262.97705999999994</v>
      </c>
      <c r="M34" s="62"/>
      <c r="O34" s="40"/>
      <c r="P34" s="41"/>
      <c r="Q34" s="41"/>
    </row>
    <row r="35" spans="1:17" s="16" customFormat="1" x14ac:dyDescent="0.3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62">
        <v>234.636</v>
      </c>
      <c r="M35" s="62"/>
      <c r="O35" s="41"/>
      <c r="P35" s="41"/>
      <c r="Q35" s="41"/>
    </row>
    <row r="36" spans="1:17" s="16" customFormat="1" x14ac:dyDescent="0.3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62">
        <v>6.5489870000000003</v>
      </c>
      <c r="M36" s="62"/>
      <c r="O36" s="41"/>
      <c r="P36" s="41"/>
      <c r="Q36" s="41"/>
    </row>
    <row r="37" spans="1:17" s="16" customFormat="1" x14ac:dyDescent="0.3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62">
        <v>283.99691100000001</v>
      </c>
      <c r="M37" s="62"/>
      <c r="P37" s="43"/>
    </row>
    <row r="38" spans="1:17" s="16" customForma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7" s="16" customFormat="1" x14ac:dyDescent="0.3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64">
        <v>240.91249999999999</v>
      </c>
      <c r="K39" s="64"/>
      <c r="L39" s="12"/>
      <c r="M39" s="12"/>
    </row>
    <row r="40" spans="1:17" s="16" customForma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46"/>
      <c r="P40" s="46"/>
    </row>
    <row r="41" spans="1:17" s="16" customFormat="1" x14ac:dyDescent="0.3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O41" s="45"/>
      <c r="P41" s="45"/>
    </row>
    <row r="42" spans="1:17" s="16" customFormat="1" x14ac:dyDescent="0.3">
      <c r="A42" s="15" t="s">
        <v>28</v>
      </c>
      <c r="B42" s="15"/>
      <c r="C42" s="50">
        <v>909.91800000000001</v>
      </c>
      <c r="D42" s="50"/>
      <c r="F42" s="15"/>
      <c r="G42" s="15"/>
      <c r="H42" s="15"/>
      <c r="I42" s="15"/>
      <c r="J42" s="15"/>
      <c r="K42" s="15"/>
      <c r="L42" s="15"/>
      <c r="M42" s="15"/>
    </row>
    <row r="43" spans="1:17" s="16" customFormat="1" x14ac:dyDescent="0.3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7" s="16" customFormat="1" x14ac:dyDescent="0.3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</row>
    <row r="45" spans="1:17" s="16" customFormat="1" x14ac:dyDescent="0.3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66">
        <v>149.08199999999999</v>
      </c>
      <c r="M45" s="66"/>
    </row>
    <row r="46" spans="1:17" s="16" customFormat="1" x14ac:dyDescent="0.3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65">
        <v>95.001999999999995</v>
      </c>
      <c r="M46" s="65"/>
    </row>
    <row r="47" spans="1:17" s="16" customFormat="1" x14ac:dyDescent="0.3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65">
        <v>55.994999999999997</v>
      </c>
      <c r="M47" s="65"/>
    </row>
    <row r="48" spans="1:17" s="16" customFormat="1" x14ac:dyDescent="0.3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67"/>
      <c r="M48" s="67"/>
    </row>
    <row r="49" spans="1:16" s="16" customFormat="1" x14ac:dyDescent="0.3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66">
        <v>312.24299999999999</v>
      </c>
      <c r="M49" s="66"/>
    </row>
    <row r="50" spans="1:16" s="16" customFormat="1" x14ac:dyDescent="0.3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65">
        <v>297.596</v>
      </c>
      <c r="M50" s="65"/>
    </row>
    <row r="51" spans="1:16" s="16" customForma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6" s="16" customFormat="1" x14ac:dyDescent="0.3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6" s="16" customFormat="1" x14ac:dyDescent="0.3">
      <c r="A53" s="9" t="s">
        <v>35</v>
      </c>
      <c r="B53" s="10"/>
      <c r="C53" s="50">
        <v>881370.93599999999</v>
      </c>
      <c r="D53" s="50"/>
      <c r="E53" s="10"/>
      <c r="F53" s="10"/>
      <c r="G53" s="10"/>
      <c r="H53" s="10"/>
      <c r="I53" s="10"/>
      <c r="J53" s="10"/>
      <c r="K53" s="10"/>
      <c r="L53" s="10"/>
      <c r="M53" s="10"/>
    </row>
    <row r="54" spans="1:16" s="16" customForma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O54" s="49"/>
      <c r="P54" s="49"/>
    </row>
    <row r="55" spans="1:16" s="16" customFormat="1" x14ac:dyDescent="0.3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O55" s="47"/>
      <c r="P55" s="47"/>
    </row>
    <row r="56" spans="1:16" s="16" customFormat="1" x14ac:dyDescent="0.3">
      <c r="A56" s="9" t="s">
        <v>37</v>
      </c>
      <c r="B56" s="10"/>
      <c r="C56" s="50">
        <v>302.58100000000002</v>
      </c>
      <c r="D56" s="50"/>
      <c r="E56" s="10"/>
      <c r="F56" s="10"/>
      <c r="G56" s="10"/>
      <c r="H56" s="10"/>
      <c r="I56" s="10"/>
      <c r="J56" s="10"/>
      <c r="K56" s="10"/>
      <c r="L56" s="10"/>
      <c r="M56" s="10"/>
    </row>
    <row r="57" spans="1:16" s="16" customForma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6" s="16" customFormat="1" x14ac:dyDescent="0.3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6" s="16" customFormat="1" x14ac:dyDescent="0.3">
      <c r="A59" s="9" t="s">
        <v>39</v>
      </c>
      <c r="B59" s="10"/>
      <c r="C59" s="17"/>
      <c r="D59" s="17"/>
      <c r="E59" s="50">
        <v>554556.96699999995</v>
      </c>
      <c r="F59" s="50"/>
      <c r="G59" s="50"/>
      <c r="H59" s="50"/>
      <c r="I59" s="10"/>
      <c r="J59" s="10"/>
      <c r="K59" s="10"/>
      <c r="L59" s="10"/>
      <c r="M59" s="10"/>
    </row>
    <row r="60" spans="1:16" s="16" customFormat="1" x14ac:dyDescent="0.3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6" s="16" customFormat="1" x14ac:dyDescent="0.3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50">
        <v>909.91800000000001</v>
      </c>
      <c r="M61" s="50"/>
    </row>
    <row r="62" spans="1:16" s="16" customFormat="1" x14ac:dyDescent="0.3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63">
        <v>177668.73499999999</v>
      </c>
      <c r="M62" s="63"/>
      <c r="P62" s="41"/>
    </row>
    <row r="63" spans="1:16" s="16" customFormat="1" x14ac:dyDescent="0.3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63">
        <v>171828.527</v>
      </c>
      <c r="M63" s="63"/>
    </row>
    <row r="64" spans="1:16" s="16" customFormat="1" x14ac:dyDescent="0.3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63">
        <v>4253.067</v>
      </c>
      <c r="M64" s="63"/>
    </row>
    <row r="65" spans="1:17" s="16" customFormat="1" x14ac:dyDescent="0.3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63">
        <v>199896.72</v>
      </c>
      <c r="M65" s="63"/>
    </row>
    <row r="66" spans="1:17" s="16" customForma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7" s="16" customFormat="1" x14ac:dyDescent="0.3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7" s="16" customFormat="1" x14ac:dyDescent="0.3">
      <c r="A68" s="9" t="s">
        <v>46</v>
      </c>
      <c r="B68" s="10"/>
      <c r="C68" s="64">
        <v>150331.1</v>
      </c>
      <c r="D68" s="64"/>
      <c r="E68" s="10"/>
      <c r="F68" s="10"/>
      <c r="G68" s="10"/>
      <c r="H68" s="10"/>
      <c r="I68" s="10"/>
      <c r="J68" s="10"/>
      <c r="K68" s="10"/>
      <c r="L68" s="10"/>
      <c r="M68" s="10"/>
    </row>
    <row r="69" spans="1:17" s="16" customForma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7" s="16" customFormat="1" x14ac:dyDescent="0.3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7" s="16" customFormat="1" x14ac:dyDescent="0.3">
      <c r="A71" s="12" t="s">
        <v>60</v>
      </c>
      <c r="B71" s="12"/>
      <c r="C71" s="12"/>
      <c r="D71" s="12"/>
      <c r="E71" s="12"/>
      <c r="F71" s="30">
        <v>1.65</v>
      </c>
      <c r="G71" s="30"/>
      <c r="H71" s="12"/>
      <c r="I71" s="12"/>
      <c r="J71" s="12"/>
      <c r="K71" s="12"/>
      <c r="L71" s="13"/>
      <c r="M71" s="12"/>
    </row>
    <row r="72" spans="1:17" x14ac:dyDescent="0.3">
      <c r="A72" s="12"/>
      <c r="B72" s="12"/>
      <c r="C72" s="12"/>
      <c r="D72" s="12"/>
      <c r="E72" s="12"/>
      <c r="F72" s="48"/>
      <c r="G72" s="48"/>
      <c r="H72" s="12"/>
      <c r="I72" s="12"/>
      <c r="J72" s="12"/>
      <c r="K72" s="12"/>
      <c r="L72" s="13"/>
      <c r="M72" s="12"/>
      <c r="N72" s="2"/>
      <c r="O72" s="2"/>
      <c r="P72" s="2"/>
      <c r="Q72" s="2"/>
    </row>
    <row r="73" spans="1:17" ht="15" customHeight="1" x14ac:dyDescent="0.3">
      <c r="A73" s="74" t="s">
        <v>61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1"/>
      <c r="O73" s="1"/>
      <c r="P73" s="1"/>
      <c r="Q73" s="1"/>
    </row>
    <row r="74" spans="1:17" x14ac:dyDescent="0.3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thickBot="1" x14ac:dyDescent="0.3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3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7.75" customHeight="1" x14ac:dyDescent="0.3">
      <c r="A77" s="25" t="s">
        <v>49</v>
      </c>
      <c r="B77" s="75">
        <v>441.11</v>
      </c>
      <c r="C77" s="75"/>
      <c r="D77" s="75"/>
      <c r="E77" s="7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5" customHeight="1" x14ac:dyDescent="0.3">
      <c r="A78" s="26" t="s">
        <v>55</v>
      </c>
      <c r="B78" s="68">
        <v>2.8</v>
      </c>
      <c r="C78" s="69"/>
      <c r="D78" s="69"/>
      <c r="E78" s="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8.5" customHeight="1" x14ac:dyDescent="0.3">
      <c r="A79" s="26" t="s">
        <v>52</v>
      </c>
      <c r="B79" s="68">
        <v>1.1259999999999999</v>
      </c>
      <c r="C79" s="69"/>
      <c r="D79" s="69"/>
      <c r="E79" s="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55.8" x14ac:dyDescent="0.3">
      <c r="A80" s="26" t="s">
        <v>53</v>
      </c>
      <c r="B80" s="68">
        <v>0.33400000000000002</v>
      </c>
      <c r="C80" s="69"/>
      <c r="D80" s="69"/>
      <c r="E80" s="70"/>
    </row>
    <row r="81" spans="1:17" ht="28.2" x14ac:dyDescent="0.3">
      <c r="A81" s="26" t="s">
        <v>54</v>
      </c>
      <c r="B81" s="71">
        <v>1.341</v>
      </c>
      <c r="C81" s="72"/>
      <c r="D81" s="72"/>
      <c r="E81" s="7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thickBot="1" x14ac:dyDescent="0.35">
      <c r="A82" s="27" t="s">
        <v>50</v>
      </c>
      <c r="B82" s="28">
        <f>B77+B78</f>
        <v>443.91</v>
      </c>
      <c r="C82" s="28">
        <v>443.91</v>
      </c>
      <c r="D82" s="28">
        <v>443.91</v>
      </c>
      <c r="E82" s="29">
        <v>443.91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41">
    <mergeCell ref="B79:E79"/>
    <mergeCell ref="B80:E80"/>
    <mergeCell ref="B81:E81"/>
    <mergeCell ref="A73:M73"/>
    <mergeCell ref="L49:M49"/>
    <mergeCell ref="L50:M50"/>
    <mergeCell ref="C53:D53"/>
    <mergeCell ref="B77:E77"/>
    <mergeCell ref="B78:E78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48:M48"/>
    <mergeCell ref="G59:H59"/>
    <mergeCell ref="J39:K39"/>
    <mergeCell ref="C42:D42"/>
    <mergeCell ref="O54:P54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A4:L4"/>
    <mergeCell ref="L35:M35"/>
    <mergeCell ref="L36:M36"/>
    <mergeCell ref="L34:M3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="80" zoomScaleNormal="80" workbookViewId="0">
      <selection activeCell="O9" sqref="O9"/>
    </sheetView>
  </sheetViews>
  <sheetFormatPr defaultRowHeight="14.4" x14ac:dyDescent="0.3"/>
  <cols>
    <col min="1" max="1" width="15.88671875" customWidth="1"/>
    <col min="2" max="2" width="9.88671875" customWidth="1"/>
    <col min="3" max="3" width="15.10937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3" ht="1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1:13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</row>
    <row r="3" spans="1:13" ht="15.6" x14ac:dyDescent="0.3">
      <c r="A3" s="1"/>
      <c r="B3" s="1"/>
      <c r="C3" s="1"/>
      <c r="D3" s="1"/>
      <c r="E3" s="1"/>
      <c r="F3" s="18">
        <v>43647</v>
      </c>
      <c r="G3" s="1"/>
      <c r="H3" s="1"/>
      <c r="I3" s="1"/>
      <c r="J3" s="1"/>
      <c r="K3" s="1"/>
      <c r="L3" s="1"/>
      <c r="M3" s="1"/>
    </row>
    <row r="4" spans="1:13" ht="45" customHeight="1" x14ac:dyDescent="0.3">
      <c r="A4" s="61" t="s">
        <v>57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53"/>
      <c r="B6" s="53"/>
      <c r="C6" s="53"/>
      <c r="D6" s="53"/>
      <c r="E6" s="53"/>
      <c r="F6" s="53"/>
      <c r="G6" s="54" t="s">
        <v>1</v>
      </c>
      <c r="H6" s="55"/>
      <c r="I6" s="55"/>
      <c r="J6" s="56"/>
      <c r="L6" s="1"/>
      <c r="M6" s="1"/>
    </row>
    <row r="7" spans="1:13" x14ac:dyDescent="0.3">
      <c r="A7" s="53"/>
      <c r="B7" s="53"/>
      <c r="C7" s="53"/>
      <c r="D7" s="53"/>
      <c r="E7" s="53"/>
      <c r="F7" s="53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</row>
    <row r="8" spans="1:13" x14ac:dyDescent="0.3">
      <c r="A8" s="4" t="s">
        <v>6</v>
      </c>
      <c r="B8" s="4"/>
      <c r="C8" s="4"/>
      <c r="D8" s="4"/>
      <c r="E8" s="4"/>
      <c r="F8" s="4"/>
      <c r="G8" s="8">
        <f>ROUND(($H$14+B82),2)</f>
        <v>2811.27</v>
      </c>
      <c r="H8" s="8">
        <f>ROUND(($H$14+C82),2)</f>
        <v>2811.27</v>
      </c>
      <c r="I8" s="8">
        <f>ROUND(($H$14+D82),2)</f>
        <v>2811.27</v>
      </c>
      <c r="J8" s="8">
        <f>ROUND(($H$14+E82),2)</f>
        <v>2811.27</v>
      </c>
      <c r="L8" s="1"/>
      <c r="M8" s="7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16" customFormat="1" x14ac:dyDescent="0.3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</row>
    <row r="14" spans="1:13" s="16" customFormat="1" x14ac:dyDescent="0.3">
      <c r="A14" s="12" t="s">
        <v>8</v>
      </c>
      <c r="B14" s="12"/>
      <c r="C14" s="12"/>
      <c r="D14" s="12"/>
      <c r="E14" s="12"/>
      <c r="F14" s="12"/>
      <c r="G14" s="12"/>
      <c r="H14" s="57">
        <v>2669.6</v>
      </c>
      <c r="I14" s="57"/>
      <c r="J14" s="12"/>
      <c r="K14" s="12"/>
      <c r="L14" s="13"/>
      <c r="M14" s="12"/>
    </row>
    <row r="15" spans="1:13" s="16" customFormat="1" x14ac:dyDescent="0.3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</row>
    <row r="16" spans="1:13" s="16" customFormat="1" x14ac:dyDescent="0.3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6" customForma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16" customFormat="1" x14ac:dyDescent="0.3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8" t="s">
        <v>58</v>
      </c>
      <c r="L18" s="58"/>
      <c r="M18" s="20"/>
    </row>
    <row r="19" spans="1:13" s="16" customForma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</row>
    <row r="20" spans="1:13" s="16" customFormat="1" x14ac:dyDescent="0.3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7" t="s">
        <v>59</v>
      </c>
      <c r="L20" s="57"/>
      <c r="M20" s="21"/>
    </row>
    <row r="21" spans="1:13" s="16" customForma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</row>
    <row r="22" spans="1:13" s="16" customFormat="1" x14ac:dyDescent="0.3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6" customFormat="1" x14ac:dyDescent="0.3">
      <c r="A23" s="10" t="s">
        <v>14</v>
      </c>
      <c r="B23" s="59">
        <v>1.8391076301811E-3</v>
      </c>
      <c r="C23" s="59"/>
      <c r="E23" s="10"/>
      <c r="G23" s="10"/>
      <c r="H23" s="13"/>
      <c r="I23" s="10"/>
      <c r="J23" s="10"/>
      <c r="K23" s="10"/>
      <c r="L23" s="10"/>
      <c r="M23" s="10"/>
    </row>
    <row r="24" spans="1:13" s="16" customForma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16" customFormat="1" x14ac:dyDescent="0.3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60">
        <v>1355.4849999999999</v>
      </c>
      <c r="L25" s="60"/>
      <c r="M25" s="15"/>
    </row>
    <row r="26" spans="1:13" s="16" customForma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s="16" customFormat="1" x14ac:dyDescent="0.3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16" customFormat="1" x14ac:dyDescent="0.3">
      <c r="A28" s="9" t="s">
        <v>17</v>
      </c>
      <c r="B28" s="10"/>
      <c r="C28" s="10"/>
      <c r="D28" s="10"/>
      <c r="E28" s="17"/>
      <c r="F28" s="50">
        <v>0.35099999999999998</v>
      </c>
      <c r="G28" s="50"/>
      <c r="H28" s="10"/>
      <c r="I28" s="10"/>
      <c r="J28" s="10"/>
      <c r="K28" s="10"/>
      <c r="L28" s="10"/>
      <c r="M28" s="10"/>
    </row>
    <row r="29" spans="1:13" s="16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16" customFormat="1" x14ac:dyDescent="0.3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6" customFormat="1" x14ac:dyDescent="0.3">
      <c r="A31" s="9" t="s">
        <v>19</v>
      </c>
      <c r="B31" s="10"/>
      <c r="C31" s="10"/>
      <c r="D31" s="17"/>
      <c r="E31" s="17"/>
      <c r="F31" s="50">
        <v>789.79602999999997</v>
      </c>
      <c r="G31" s="50"/>
      <c r="I31" s="10"/>
      <c r="J31" s="10"/>
      <c r="K31" s="10"/>
      <c r="L31" s="10"/>
      <c r="M31" s="10"/>
    </row>
    <row r="32" spans="1:13" s="16" customFormat="1" x14ac:dyDescent="0.3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6" customFormat="1" x14ac:dyDescent="0.3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51">
        <v>1.6370719999999999</v>
      </c>
      <c r="M33" s="51"/>
    </row>
    <row r="34" spans="1:13" s="16" customFormat="1" x14ac:dyDescent="0.3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62">
        <v>262.97705999999994</v>
      </c>
      <c r="M34" s="62"/>
    </row>
    <row r="35" spans="1:13" s="16" customFormat="1" x14ac:dyDescent="0.3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62">
        <v>234.636</v>
      </c>
      <c r="M35" s="62"/>
    </row>
    <row r="36" spans="1:13" s="16" customFormat="1" x14ac:dyDescent="0.3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62">
        <v>6.5489870000000003</v>
      </c>
      <c r="M36" s="62"/>
    </row>
    <row r="37" spans="1:13" s="16" customFormat="1" x14ac:dyDescent="0.3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62">
        <v>283.99691100000001</v>
      </c>
      <c r="M37" s="62"/>
    </row>
    <row r="38" spans="1:13" s="16" customForma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6" customFormat="1" x14ac:dyDescent="0.3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64">
        <v>240.91249999999999</v>
      </c>
      <c r="K39" s="64"/>
      <c r="L39" s="12"/>
      <c r="M39" s="12"/>
    </row>
    <row r="40" spans="1:13" s="16" customForma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6" customFormat="1" x14ac:dyDescent="0.3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6" customFormat="1" x14ac:dyDescent="0.3">
      <c r="A42" s="15" t="s">
        <v>28</v>
      </c>
      <c r="B42" s="15"/>
      <c r="C42" s="50">
        <v>909.91800000000001</v>
      </c>
      <c r="D42" s="50"/>
      <c r="F42" s="15"/>
      <c r="G42" s="15"/>
      <c r="H42" s="15"/>
      <c r="I42" s="15"/>
      <c r="J42" s="15"/>
      <c r="K42" s="15"/>
      <c r="L42" s="15"/>
      <c r="M42" s="15"/>
    </row>
    <row r="43" spans="1:13" s="16" customFormat="1" x14ac:dyDescent="0.3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6" customFormat="1" x14ac:dyDescent="0.3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</row>
    <row r="45" spans="1:13" s="16" customFormat="1" x14ac:dyDescent="0.3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66">
        <v>149.08199999999999</v>
      </c>
      <c r="M45" s="66"/>
    </row>
    <row r="46" spans="1:13" s="16" customFormat="1" x14ac:dyDescent="0.3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65">
        <v>95.001999999999995</v>
      </c>
      <c r="M46" s="65"/>
    </row>
    <row r="47" spans="1:13" s="16" customFormat="1" x14ac:dyDescent="0.3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65">
        <v>55.994999999999997</v>
      </c>
      <c r="M47" s="65"/>
    </row>
    <row r="48" spans="1:13" s="16" customFormat="1" x14ac:dyDescent="0.3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67"/>
      <c r="M48" s="67"/>
    </row>
    <row r="49" spans="1:13" s="16" customFormat="1" x14ac:dyDescent="0.3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66">
        <v>312.24299999999999</v>
      </c>
      <c r="M49" s="66"/>
    </row>
    <row r="50" spans="1:13" s="16" customFormat="1" x14ac:dyDescent="0.3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65">
        <v>297.596</v>
      </c>
      <c r="M50" s="65"/>
    </row>
    <row r="51" spans="1:13" s="16" customForma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6" customFormat="1" x14ac:dyDescent="0.3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s="16" customFormat="1" x14ac:dyDescent="0.3">
      <c r="A53" s="9" t="s">
        <v>35</v>
      </c>
      <c r="B53" s="10"/>
      <c r="C53" s="50">
        <v>881370.93599999999</v>
      </c>
      <c r="D53" s="5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6" customForma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6" customFormat="1" x14ac:dyDescent="0.3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6" customFormat="1" x14ac:dyDescent="0.3">
      <c r="A56" s="9" t="s">
        <v>37</v>
      </c>
      <c r="B56" s="10"/>
      <c r="C56" s="50">
        <v>302.58100000000002</v>
      </c>
      <c r="D56" s="5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6" customForma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s="16" customFormat="1" x14ac:dyDescent="0.3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16" customFormat="1" x14ac:dyDescent="0.3">
      <c r="A59" s="9" t="s">
        <v>39</v>
      </c>
      <c r="B59" s="10"/>
      <c r="C59" s="17"/>
      <c r="D59" s="17"/>
      <c r="E59" s="50">
        <v>554556.96699999995</v>
      </c>
      <c r="F59" s="50"/>
      <c r="G59" s="50"/>
      <c r="H59" s="50"/>
      <c r="I59" s="10"/>
      <c r="J59" s="10"/>
      <c r="K59" s="10"/>
      <c r="L59" s="10"/>
      <c r="M59" s="10"/>
    </row>
    <row r="60" spans="1:13" s="16" customFormat="1" x14ac:dyDescent="0.3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s="16" customFormat="1" x14ac:dyDescent="0.3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50">
        <v>909.91800000000001</v>
      </c>
      <c r="M61" s="50"/>
    </row>
    <row r="62" spans="1:13" s="16" customFormat="1" x14ac:dyDescent="0.3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63">
        <v>177668.73499999999</v>
      </c>
      <c r="M62" s="63"/>
    </row>
    <row r="63" spans="1:13" s="16" customFormat="1" x14ac:dyDescent="0.3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63">
        <v>171828.527</v>
      </c>
      <c r="M63" s="63"/>
    </row>
    <row r="64" spans="1:13" s="16" customFormat="1" x14ac:dyDescent="0.3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63">
        <v>4253.067</v>
      </c>
      <c r="M64" s="63"/>
    </row>
    <row r="65" spans="1:13" s="16" customFormat="1" x14ac:dyDescent="0.3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63">
        <v>199896.72</v>
      </c>
      <c r="M65" s="63"/>
    </row>
    <row r="66" spans="1:13" s="16" customForma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16" customFormat="1" x14ac:dyDescent="0.3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16" customFormat="1" x14ac:dyDescent="0.3">
      <c r="A68" s="9" t="s">
        <v>46</v>
      </c>
      <c r="B68" s="10"/>
      <c r="C68" s="64">
        <v>150331.1</v>
      </c>
      <c r="D68" s="64"/>
      <c r="E68" s="10"/>
      <c r="F68" s="10"/>
      <c r="G68" s="10"/>
      <c r="H68" s="10"/>
      <c r="I68" s="10"/>
      <c r="J68" s="10"/>
      <c r="K68" s="10"/>
      <c r="L68" s="10"/>
      <c r="M68" s="10"/>
    </row>
    <row r="69" spans="1:13" s="16" customForma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s="16" customFormat="1" x14ac:dyDescent="0.3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s="16" customFormat="1" x14ac:dyDescent="0.3">
      <c r="A71" s="12" t="s">
        <v>60</v>
      </c>
      <c r="B71" s="12"/>
      <c r="C71" s="12"/>
      <c r="D71" s="12"/>
      <c r="E71" s="12"/>
      <c r="F71" s="30">
        <v>1.65</v>
      </c>
      <c r="G71" s="30"/>
      <c r="H71" s="12"/>
      <c r="I71" s="12"/>
      <c r="J71" s="12"/>
      <c r="K71" s="12"/>
      <c r="L71" s="13"/>
      <c r="M71" s="12"/>
    </row>
    <row r="72" spans="1:13" x14ac:dyDescent="0.3">
      <c r="A72" s="12"/>
      <c r="B72" s="12"/>
      <c r="C72" s="12"/>
      <c r="D72" s="12"/>
      <c r="E72" s="12"/>
      <c r="F72" s="48"/>
      <c r="G72" s="48"/>
      <c r="H72" s="12"/>
      <c r="I72" s="12"/>
      <c r="J72" s="12"/>
      <c r="K72" s="12"/>
      <c r="L72" s="13"/>
      <c r="M72" s="12"/>
    </row>
    <row r="73" spans="1:13" ht="15" customHeight="1" x14ac:dyDescent="0.3">
      <c r="A73" s="74" t="s">
        <v>61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1:13" x14ac:dyDescent="0.3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" thickBot="1" x14ac:dyDescent="0.3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16" customFormat="1" ht="15" customHeight="1" x14ac:dyDescent="0.3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1"/>
      <c r="G76" s="11"/>
      <c r="H76" s="11"/>
      <c r="I76" s="11"/>
      <c r="J76" s="11"/>
      <c r="K76" s="11"/>
      <c r="L76" s="11"/>
      <c r="M76" s="11"/>
    </row>
    <row r="77" spans="1:13" s="16" customFormat="1" ht="33.75" customHeight="1" x14ac:dyDescent="0.3">
      <c r="A77" s="25" t="s">
        <v>49</v>
      </c>
      <c r="B77" s="75">
        <v>138.87</v>
      </c>
      <c r="C77" s="75"/>
      <c r="D77" s="75"/>
      <c r="E77" s="76"/>
      <c r="F77" s="11"/>
      <c r="G77" s="11"/>
      <c r="H77" s="11"/>
      <c r="I77" s="11"/>
      <c r="J77" s="11"/>
      <c r="K77" s="11"/>
      <c r="L77" s="11"/>
      <c r="M77" s="11"/>
    </row>
    <row r="78" spans="1:13" s="16" customFormat="1" ht="135" customHeight="1" x14ac:dyDescent="0.3">
      <c r="A78" s="26" t="s">
        <v>55</v>
      </c>
      <c r="B78" s="68">
        <v>2.8</v>
      </c>
      <c r="C78" s="69"/>
      <c r="D78" s="69"/>
      <c r="E78" s="70"/>
      <c r="F78" s="11"/>
      <c r="G78" s="11"/>
      <c r="H78" s="11"/>
      <c r="I78" s="11"/>
      <c r="J78" s="11"/>
      <c r="K78" s="11"/>
      <c r="L78" s="11"/>
      <c r="M78" s="11"/>
    </row>
    <row r="79" spans="1:13" s="16" customFormat="1" ht="28.5" customHeight="1" x14ac:dyDescent="0.3">
      <c r="A79" s="26" t="s">
        <v>52</v>
      </c>
      <c r="B79" s="68">
        <v>1.1259999999999999</v>
      </c>
      <c r="C79" s="69"/>
      <c r="D79" s="69"/>
      <c r="E79" s="70"/>
      <c r="F79" s="11"/>
      <c r="G79" s="11"/>
      <c r="H79" s="11"/>
      <c r="I79" s="11"/>
      <c r="J79" s="11"/>
      <c r="K79" s="11"/>
      <c r="L79" s="11"/>
      <c r="M79" s="11"/>
    </row>
    <row r="80" spans="1:13" s="16" customFormat="1" ht="55.8" x14ac:dyDescent="0.3">
      <c r="A80" s="26" t="s">
        <v>53</v>
      </c>
      <c r="B80" s="68">
        <v>0.33400000000000002</v>
      </c>
      <c r="C80" s="69"/>
      <c r="D80" s="69"/>
      <c r="E80" s="70"/>
    </row>
    <row r="81" spans="1:13" s="16" customFormat="1" ht="28.2" x14ac:dyDescent="0.3">
      <c r="A81" s="26" t="s">
        <v>54</v>
      </c>
      <c r="B81" s="71">
        <v>1.341</v>
      </c>
      <c r="C81" s="72"/>
      <c r="D81" s="72"/>
      <c r="E81" s="73"/>
      <c r="F81" s="11"/>
      <c r="G81" s="11"/>
      <c r="H81" s="11"/>
      <c r="I81" s="11"/>
      <c r="J81" s="11"/>
      <c r="K81" s="11"/>
      <c r="L81" s="11"/>
      <c r="M81" s="11"/>
    </row>
    <row r="82" spans="1:13" s="16" customFormat="1" ht="15" thickBot="1" x14ac:dyDescent="0.35">
      <c r="A82" s="27" t="s">
        <v>50</v>
      </c>
      <c r="B82" s="28">
        <f>B77+B78</f>
        <v>141.67000000000002</v>
      </c>
      <c r="C82" s="28">
        <v>141.67000000000002</v>
      </c>
      <c r="D82" s="28">
        <v>141.67000000000002</v>
      </c>
      <c r="E82" s="29">
        <v>141.67000000000002</v>
      </c>
      <c r="F82" s="11"/>
      <c r="G82" s="11"/>
      <c r="H82" s="11"/>
      <c r="I82" s="11"/>
      <c r="J82" s="11"/>
      <c r="K82" s="11"/>
      <c r="L82" s="11"/>
      <c r="M82" s="1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40">
    <mergeCell ref="L61:M61"/>
    <mergeCell ref="L33:M33"/>
    <mergeCell ref="L47:M47"/>
    <mergeCell ref="L34:M34"/>
    <mergeCell ref="L50:M50"/>
    <mergeCell ref="G59:H59"/>
    <mergeCell ref="L37:M37"/>
    <mergeCell ref="J39:K39"/>
    <mergeCell ref="L35:M35"/>
    <mergeCell ref="L36:M36"/>
    <mergeCell ref="L45:M45"/>
    <mergeCell ref="L46:M46"/>
    <mergeCell ref="L49:M49"/>
    <mergeCell ref="L48:M48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81:E81"/>
    <mergeCell ref="L62:M62"/>
    <mergeCell ref="L63:M63"/>
    <mergeCell ref="B78:E78"/>
    <mergeCell ref="B79:E79"/>
    <mergeCell ref="B80:E80"/>
    <mergeCell ref="B77:E77"/>
    <mergeCell ref="A73:M73"/>
    <mergeCell ref="L65:M65"/>
    <mergeCell ref="L64:M64"/>
    <mergeCell ref="C42:D42"/>
    <mergeCell ref="C68:D68"/>
    <mergeCell ref="C53:D53"/>
    <mergeCell ref="C56:D56"/>
    <mergeCell ref="E59:F5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2015-03-13T09:19:41Z</cp:lastPrinted>
  <dcterms:created xsi:type="dcterms:W3CDTF">2012-06-18T12:12:35Z</dcterms:created>
  <dcterms:modified xsi:type="dcterms:W3CDTF">2019-08-15T09:59:12Z</dcterms:modified>
</cp:coreProperties>
</file>