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3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<sst xmlns="http://schemas.openxmlformats.org/spreadsheetml/2006/main" count="283" uniqueCount="68">
  <si>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</si>
  <si>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</si>
  <si>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</si>
  <si>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</si>
  <si>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</si>
  <si>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</si>
  <si>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</si>
  <si>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</si>
  <si>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</si>
  <si>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</si>
  <si>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</si>
  <si>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</si>
  <si>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</si>
  <si>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</si>
  <si>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</si>
  <si>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</si>
  <si>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</si>
  <si>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</si>
  <si>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</si>
  <si>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</si>
  <si>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</si>
  <si>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</si>
  <si>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</si>
  <si>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</si>
  <si>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</si>
  <si>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</si>
  <si>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</si>
  <si>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</si>
  <si>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</si>
  <si>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</si>
  <si>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</si>
  <si>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</si>
  <si>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</si>
  <si>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</si>
  <si>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</si>
  <si>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</si>
  <si>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</si>
  <si>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</si>
  <si>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</si>
  <si>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</si>
  <si>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</si>
  <si>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</si>
  <si>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</si>
  <si>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</si>
  <si>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</si>
  <si>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</si>
  <si>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</si>
  <si>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</si>
  <si>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</si>
  <si>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</si>
  <si>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</si>
  <si>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</si>
  <si>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</si>
  <si>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</si>
  <si>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</si>
  <si>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</si>
  <si>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</si>
  <si>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</si>
  <si>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</si>
  <si>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</si>
  <si>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</si>
  <si>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</si>
  <si>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</si>
  <si>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</si>
  <si>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 **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</si>
  <si>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</si>
  <si>
    <t>1218,83</t>
  </si>
  <si>
    <t>607843,09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</si>
</sst>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"/>
    <numFmt numFmtId="21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4" fontId="41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/>
    </xf>
    <xf numFmtId="172" fontId="41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1" fillId="0" borderId="11" xfId="0" applyNumberFormat="1" applyFont="1" applyFill="1" applyBorder="1" applyAlignment="1">
      <alignment/>
    </xf>
    <xf numFmtId="211" fontId="0" fillId="0" borderId="0" xfId="0" applyNumberForma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wrapText="1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/>
    </xf>
    <xf numFmtId="4" fontId="45" fillId="0" borderId="18" xfId="0" applyNumberFormat="1" applyFont="1" applyFill="1" applyBorder="1" applyAlignment="1">
      <alignment horizontal="center"/>
    </xf>
    <xf numFmtId="4" fontId="45" fillId="0" borderId="19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41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213" fontId="2" fillId="0" borderId="21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23" xfId="0" applyNumberFormat="1" applyFont="1" applyFill="1" applyBorder="1" applyAlignment="1">
      <alignment horizontal="center"/>
    </xf>
    <xf numFmtId="186" fontId="2" fillId="0" borderId="2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right"/>
    </xf>
    <xf numFmtId="197" fontId="41" fillId="0" borderId="11" xfId="0" applyNumberFormat="1" applyFont="1" applyFill="1" applyBorder="1" applyAlignment="1">
      <alignment horizontal="center" vertical="center"/>
    </xf>
    <xf numFmtId="197" fontId="41" fillId="0" borderId="16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56;&#1072;&#1089;&#1082;&#1088;&#1099;&#1090;&#1080;&#1077;%20&#1080;&#1085;&#1092;&#1086;&#1088;&#1084;&#1072;&#1094;&#1080;&#1080;\&#1053;&#1045;&#1056;&#1045;&#1043;%202018\07%20&#1080;&#1102;&#1083;&#1100;%202018\20180810_SAMARAEN_PSAMARAE_072018_gtp_1st_st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56;&#1072;&#1089;&#1082;&#1088;&#1099;&#1090;&#1080;&#1077;%20&#1080;&#1085;&#1092;&#1086;&#1088;&#1084;&#1072;&#1094;&#1080;&#1080;\&#1053;&#1045;&#1056;&#1045;&#1043;%202018\07%20&#1080;&#1102;&#1083;&#1100;%202018\&#1086;&#1087;&#1077;&#1088;&#1072;&#1090;&#1080;&#1074;&#1082;&#1072;%20&#1048;&#1070;&#1051;&#1068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%20%20&#1055;&#1088;&#1077;&#1076;&#1077;&#1083;&#1100;&#1085;&#1099;&#1077;%20&#1091;&#1088;&#1086;&#1074;&#1085;&#1080;%20&#1085;&#1077;&#1088;&#1077;&#1075;&#1091;&#1083;&#1080;&#1088;&#1091;&#1077;&#1084;&#1099;&#1093;%20&#1094;&#1077;&#1085;%20&#1047;&#1040;&#1060;&#1054;&#1056;&#1052;&#1059;&#1051;&#1048;&#1053;&#1040;%20&#1079;&#1072;%20&#1048;&#1102;&#1083;&#1100;%202018%20(&#1084;&#1077;&#1085;&#1077;&#1077;%20150&#1082;&#1042;&#1090;)-&#1087;&#1086;%20&#1085;&#1086;&#1074;&#1086;&#1084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по договорам купли-продажи"/>
      <sheetName val="для РСК(в пределах норм.)"/>
      <sheetName val="для РСК (сверх норм.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="90" zoomScaleNormal="90" zoomScalePageLayoutView="0" workbookViewId="0" topLeftCell="A1">
      <selection activeCell="A13" sqref="A13:O73"/>
    </sheetView>
  </sheetViews>
  <sheetFormatPr defaultColWidth="9.140625" defaultRowHeight="15"/>
  <cols>
    <col min="1" max="1" width="19.00390625" style="8" customWidth="1"/>
    <col min="2" max="2" width="9.8515625" style="8" customWidth="1"/>
    <col min="3" max="3" width="11.421875" style="8" customWidth="1"/>
    <col min="4" max="5" width="10.57421875" style="8" customWidth="1"/>
    <col min="6" max="6" width="15.00390625" style="8" bestFit="1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2" width="9.140625" style="8" customWidth="1"/>
    <col min="13" max="13" width="9.7109375" style="8" customWidth="1"/>
    <col min="14" max="15" width="9.140625" style="8" customWidth="1"/>
    <col min="16" max="16" width="34.7109375" style="8" customWidth="1"/>
    <col min="17" max="16384" width="9.140625" style="8" customWidth="1"/>
  </cols>
  <sheetData>
    <row r="1" spans="1:13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/>
    </row>
    <row r="2" spans="1:13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"/>
    </row>
    <row r="3" spans="1:13" ht="15.75">
      <c r="A3" s="3"/>
      <c r="B3" s="3"/>
      <c r="C3" s="3"/>
      <c r="D3" s="3"/>
      <c r="E3" s="3"/>
      <c r="F3" s="10">
        <v>43282</v>
      </c>
      <c r="G3" s="3"/>
      <c r="H3" s="3"/>
      <c r="I3" s="3"/>
      <c r="J3" s="3"/>
      <c r="K3" s="3"/>
      <c r="L3" s="3"/>
      <c r="M3" s="3"/>
    </row>
    <row r="4" spans="1:13" ht="15">
      <c r="A4" s="3" t="s">
        <v>1</v>
      </c>
      <c r="B4" s="3"/>
      <c r="C4" s="3"/>
      <c r="D4" s="3"/>
      <c r="E4" s="12" t="s">
        <v>54</v>
      </c>
      <c r="F4" s="12"/>
      <c r="G4" s="12"/>
      <c r="H4" s="11"/>
      <c r="I4" s="11"/>
      <c r="J4" s="3"/>
      <c r="K4" s="3"/>
      <c r="L4" s="3"/>
      <c r="M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3"/>
      <c r="M6" s="3"/>
    </row>
    <row r="7" spans="1:13" ht="15">
      <c r="A7" s="56"/>
      <c r="B7" s="56"/>
      <c r="C7" s="56"/>
      <c r="D7" s="56"/>
      <c r="E7" s="56"/>
      <c r="F7" s="56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ht="15">
      <c r="A8" s="14" t="s">
        <v>7</v>
      </c>
      <c r="B8" s="14"/>
      <c r="C8" s="14"/>
      <c r="D8" s="14"/>
      <c r="E8" s="14"/>
      <c r="F8" s="14"/>
      <c r="G8" s="32">
        <f>ROUND(($H$14+B85),2)</f>
        <v>4298.52</v>
      </c>
      <c r="H8" s="32">
        <f>ROUND(($H$14+C85),2)</f>
        <v>4924.43</v>
      </c>
      <c r="I8" s="32">
        <f>ROUND(($H$14+D85),2)</f>
        <v>5819.87</v>
      </c>
      <c r="J8" s="32">
        <f>ROUND(($H$14+E85),2)</f>
        <v>6935.76</v>
      </c>
      <c r="L8" s="3"/>
      <c r="M8" s="3"/>
    </row>
    <row r="9" spans="1:13" ht="15">
      <c r="A9" s="3"/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</row>
    <row r="10" spans="1:13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5">
      <c r="A14" s="4" t="s">
        <v>9</v>
      </c>
      <c r="B14" s="4"/>
      <c r="C14" s="4"/>
      <c r="D14" s="4"/>
      <c r="E14" s="4"/>
      <c r="F14" s="4"/>
      <c r="G14" s="4"/>
      <c r="H14" s="67">
        <v>2856.83</v>
      </c>
      <c r="I14" s="67"/>
      <c r="J14" s="4"/>
      <c r="K14" s="4"/>
      <c r="L14" s="5"/>
      <c r="M14" s="4"/>
    </row>
    <row r="15" spans="1:13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8" t="s">
        <v>66</v>
      </c>
      <c r="L18" s="68"/>
      <c r="M18" s="30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67" t="s">
        <v>67</v>
      </c>
      <c r="L20" s="67"/>
      <c r="M20" s="31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6" ht="15">
      <c r="A23" s="2" t="s">
        <v>15</v>
      </c>
      <c r="B23" s="66">
        <v>0.00230666404637049</v>
      </c>
      <c r="C23" s="66"/>
      <c r="E23" s="2"/>
      <c r="G23" s="2"/>
      <c r="H23" s="5"/>
      <c r="I23" s="2"/>
      <c r="J23" s="2"/>
      <c r="K23" s="2"/>
      <c r="L23" s="2"/>
      <c r="M23" s="2"/>
      <c r="P23" s="33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65">
        <v>1583.85</v>
      </c>
      <c r="L25" s="65"/>
      <c r="M25" s="7"/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1" t="s">
        <v>18</v>
      </c>
      <c r="B28" s="2"/>
      <c r="C28" s="2"/>
      <c r="D28" s="2"/>
      <c r="E28" s="9"/>
      <c r="F28" s="60">
        <v>6.378</v>
      </c>
      <c r="G28" s="60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1" t="s">
        <v>20</v>
      </c>
      <c r="B31" s="2"/>
      <c r="C31" s="2"/>
      <c r="D31" s="9"/>
      <c r="E31" s="9"/>
      <c r="F31" s="60">
        <v>892.3952080000001</v>
      </c>
      <c r="G31" s="60"/>
      <c r="I31" s="2"/>
      <c r="J31" s="2"/>
      <c r="K31" s="2"/>
      <c r="L31" s="2"/>
      <c r="M31" s="2"/>
    </row>
    <row r="32" spans="1:13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69">
        <v>2.247486</v>
      </c>
      <c r="M33" s="69"/>
    </row>
    <row r="34" spans="1:13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4">
        <v>312.139251</v>
      </c>
      <c r="M34" s="64"/>
    </row>
    <row r="35" spans="1:13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4">
        <v>262.458207</v>
      </c>
      <c r="M35" s="64"/>
    </row>
    <row r="36" spans="1:13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4">
        <v>15.583382</v>
      </c>
      <c r="M36" s="64"/>
    </row>
    <row r="37" spans="1:13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4">
        <v>299.966882</v>
      </c>
      <c r="M37" s="64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244.4162</v>
      </c>
      <c r="K39" s="57"/>
      <c r="L39" s="4"/>
      <c r="M39" s="4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7" t="s">
        <v>29</v>
      </c>
      <c r="B42" s="7"/>
      <c r="C42" s="60">
        <v>1122.6100000000001</v>
      </c>
      <c r="D42" s="60"/>
      <c r="F42" s="7"/>
      <c r="G42" s="7"/>
      <c r="H42" s="7"/>
      <c r="I42" s="7"/>
      <c r="J42" s="7"/>
      <c r="K42" s="7"/>
      <c r="L42" s="7"/>
      <c r="M42" s="7"/>
    </row>
    <row r="43" spans="1:13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</row>
    <row r="45" spans="1:13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62">
        <v>158.46</v>
      </c>
      <c r="M45" s="62"/>
    </row>
    <row r="46" spans="1:13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1">
        <v>104.429</v>
      </c>
      <c r="M46" s="61"/>
    </row>
    <row r="47" spans="1:13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1">
        <v>64.017</v>
      </c>
      <c r="M47" s="61"/>
    </row>
    <row r="48" spans="1:13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3"/>
      <c r="M48" s="63"/>
    </row>
    <row r="49" spans="1:13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62">
        <v>353.629</v>
      </c>
      <c r="M49" s="62"/>
    </row>
    <row r="50" spans="1:13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1">
        <v>442.075</v>
      </c>
      <c r="M50" s="61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 t="s">
        <v>36</v>
      </c>
      <c r="B53" s="2"/>
      <c r="C53" s="60">
        <v>1018946.438</v>
      </c>
      <c r="D53" s="60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1" t="s">
        <v>38</v>
      </c>
      <c r="B56" s="2"/>
      <c r="C56" s="60">
        <v>4517.445</v>
      </c>
      <c r="D56" s="60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" t="s">
        <v>40</v>
      </c>
      <c r="B59" s="2"/>
      <c r="C59" s="9"/>
      <c r="D59" s="9"/>
      <c r="E59" s="60">
        <v>674380.373</v>
      </c>
      <c r="F59" s="60"/>
      <c r="G59" s="60"/>
      <c r="H59" s="60"/>
      <c r="I59" s="2"/>
      <c r="J59" s="2"/>
      <c r="K59" s="2"/>
      <c r="L59" s="2"/>
      <c r="M59" s="2"/>
    </row>
    <row r="60" spans="1:13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59">
        <v>1122.61</v>
      </c>
      <c r="M61" s="59"/>
    </row>
    <row r="62" spans="1:13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58">
        <v>204922.17</v>
      </c>
      <c r="M62" s="58"/>
    </row>
    <row r="63" spans="1:13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58">
        <v>193295.195</v>
      </c>
      <c r="M63" s="58"/>
    </row>
    <row r="64" spans="1:13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58">
        <v>11136.101</v>
      </c>
      <c r="M64" s="58"/>
    </row>
    <row r="65" spans="1:13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58">
        <v>263904.297</v>
      </c>
      <c r="M65" s="58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" t="s">
        <v>47</v>
      </c>
      <c r="B68" s="2"/>
      <c r="C68" s="57">
        <v>152515.4</v>
      </c>
      <c r="D68" s="57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4" t="s">
        <v>64</v>
      </c>
      <c r="B71" s="4"/>
      <c r="C71" s="4"/>
      <c r="D71" s="4"/>
      <c r="E71" s="4"/>
      <c r="F71" s="29">
        <v>235.91</v>
      </c>
      <c r="G71" s="29"/>
      <c r="H71" s="4"/>
      <c r="I71" s="4"/>
      <c r="J71" s="4"/>
      <c r="K71" s="4"/>
      <c r="L71" s="5"/>
      <c r="M71" s="4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32.25" customHeight="1">
      <c r="A73" s="47" t="s">
        <v>65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>
      <c r="A75" s="20" t="s">
        <v>59</v>
      </c>
      <c r="B75" s="21"/>
      <c r="C75" s="21"/>
      <c r="D75" s="21"/>
      <c r="E75" s="21"/>
      <c r="F75" s="3"/>
      <c r="G75" s="3"/>
      <c r="H75" s="3"/>
      <c r="I75" s="3"/>
      <c r="J75" s="3"/>
      <c r="K75" s="3"/>
      <c r="L75" s="3"/>
      <c r="M75" s="3"/>
    </row>
    <row r="76" spans="6:13" ht="15">
      <c r="F76" s="3"/>
      <c r="G76" s="3"/>
      <c r="H76" s="3"/>
      <c r="I76" s="3"/>
      <c r="J76" s="3"/>
      <c r="K76" s="3"/>
      <c r="L76" s="3"/>
      <c r="M76" s="3"/>
    </row>
    <row r="77" spans="1:13" ht="15.75" thickBot="1">
      <c r="A77" s="22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4"/>
      <c r="B78" s="35" t="s">
        <v>3</v>
      </c>
      <c r="C78" s="35" t="s">
        <v>4</v>
      </c>
      <c r="D78" s="35" t="s">
        <v>5</v>
      </c>
      <c r="E78" s="36" t="s">
        <v>6</v>
      </c>
      <c r="F78" s="3"/>
      <c r="G78" s="3"/>
      <c r="H78" s="3"/>
      <c r="I78" s="3"/>
      <c r="J78" s="3"/>
      <c r="K78" s="3"/>
      <c r="L78" s="3"/>
      <c r="M78" s="3"/>
    </row>
    <row r="79" spans="1:13" ht="30">
      <c r="A79" s="37" t="s">
        <v>50</v>
      </c>
      <c r="B79" s="48">
        <v>257.23</v>
      </c>
      <c r="C79" s="48"/>
      <c r="D79" s="48"/>
      <c r="E79" s="49"/>
      <c r="F79" s="3"/>
      <c r="G79" s="3"/>
      <c r="H79" s="3"/>
      <c r="I79" s="3"/>
      <c r="J79" s="3"/>
      <c r="K79" s="3"/>
      <c r="L79" s="3"/>
      <c r="M79" s="3"/>
    </row>
    <row r="80" spans="1:13" ht="106.5" customHeight="1">
      <c r="A80" s="38" t="s">
        <v>52</v>
      </c>
      <c r="B80" s="39">
        <v>1181.85</v>
      </c>
      <c r="C80" s="39">
        <v>1807.76</v>
      </c>
      <c r="D80" s="39">
        <v>2703.2</v>
      </c>
      <c r="E80" s="40">
        <v>3819.09</v>
      </c>
      <c r="F80" s="3"/>
      <c r="G80" s="3"/>
      <c r="H80" s="3"/>
      <c r="I80" s="15"/>
      <c r="J80" s="3"/>
      <c r="K80" s="3"/>
      <c r="L80" s="3"/>
      <c r="M80" s="3"/>
    </row>
    <row r="81" spans="1:13" ht="120">
      <c r="A81" s="38" t="s">
        <v>63</v>
      </c>
      <c r="B81" s="50">
        <v>2.61</v>
      </c>
      <c r="C81" s="50"/>
      <c r="D81" s="50"/>
      <c r="E81" s="51"/>
      <c r="F81" s="24"/>
      <c r="G81" s="3"/>
      <c r="H81" s="24"/>
      <c r="I81" s="3"/>
      <c r="J81" s="3"/>
      <c r="K81" s="3"/>
      <c r="L81" s="3"/>
      <c r="M81" s="3"/>
    </row>
    <row r="82" spans="1:13" ht="30">
      <c r="A82" s="38" t="s">
        <v>56</v>
      </c>
      <c r="B82" s="50">
        <v>1.03</v>
      </c>
      <c r="C82" s="50"/>
      <c r="D82" s="50"/>
      <c r="E82" s="51"/>
      <c r="F82" s="24"/>
      <c r="G82" s="3"/>
      <c r="H82" s="3"/>
      <c r="I82" s="3"/>
      <c r="J82" s="3"/>
      <c r="K82" s="3"/>
      <c r="L82" s="3"/>
      <c r="M82" s="3"/>
    </row>
    <row r="83" spans="1:13" ht="45">
      <c r="A83" s="38" t="s">
        <v>57</v>
      </c>
      <c r="B83" s="50">
        <v>0.318</v>
      </c>
      <c r="C83" s="50"/>
      <c r="D83" s="50"/>
      <c r="E83" s="51"/>
      <c r="F83" s="24"/>
      <c r="G83" s="3"/>
      <c r="H83" s="3"/>
      <c r="I83" s="3"/>
      <c r="J83" s="3"/>
      <c r="K83" s="3"/>
      <c r="L83" s="3"/>
      <c r="M83" s="3"/>
    </row>
    <row r="84" spans="1:13" ht="30">
      <c r="A84" s="38" t="s">
        <v>58</v>
      </c>
      <c r="B84" s="50">
        <v>1.26</v>
      </c>
      <c r="C84" s="50"/>
      <c r="D84" s="50"/>
      <c r="E84" s="51"/>
      <c r="F84" s="3"/>
      <c r="G84" s="3"/>
      <c r="H84" s="3"/>
      <c r="I84" s="3"/>
      <c r="J84" s="3"/>
      <c r="K84" s="3"/>
      <c r="L84" s="3"/>
      <c r="M84" s="3"/>
    </row>
    <row r="85" spans="1:13" ht="15.75" thickBot="1">
      <c r="A85" s="41" t="s">
        <v>51</v>
      </c>
      <c r="B85" s="42">
        <f>B79+B80+B81</f>
        <v>1441.6899999999998</v>
      </c>
      <c r="C85" s="42">
        <f>B79+C80+B81</f>
        <v>2067.6</v>
      </c>
      <c r="D85" s="42">
        <f>B79+D80+B81</f>
        <v>2963.04</v>
      </c>
      <c r="E85" s="43">
        <f>B79+E80+B81</f>
        <v>4078.9300000000003</v>
      </c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</sheetData>
  <sheetProtection/>
  <mergeCells count="39">
    <mergeCell ref="K25:L25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L46:M46"/>
    <mergeCell ref="L45:M45"/>
    <mergeCell ref="L48:M48"/>
    <mergeCell ref="C42:D42"/>
    <mergeCell ref="J39:K39"/>
    <mergeCell ref="L37:M37"/>
    <mergeCell ref="C56:D56"/>
    <mergeCell ref="G59:H59"/>
    <mergeCell ref="C53:D53"/>
    <mergeCell ref="L50:M50"/>
    <mergeCell ref="L49:M49"/>
    <mergeCell ref="L47:M47"/>
    <mergeCell ref="L65:M65"/>
    <mergeCell ref="L64:M64"/>
    <mergeCell ref="L63:M63"/>
    <mergeCell ref="L62:M62"/>
    <mergeCell ref="L61:M61"/>
    <mergeCell ref="E59:F59"/>
    <mergeCell ref="A73:M73"/>
    <mergeCell ref="B79:E79"/>
    <mergeCell ref="B84:E84"/>
    <mergeCell ref="B83:E83"/>
    <mergeCell ref="A1:L2"/>
    <mergeCell ref="G6:J6"/>
    <mergeCell ref="A6:F7"/>
    <mergeCell ref="B81:E81"/>
    <mergeCell ref="B82:E82"/>
    <mergeCell ref="C68:D68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80" zoomScaleNormal="80" zoomScalePageLayoutView="0" workbookViewId="0" topLeftCell="A1">
      <selection activeCell="A13" sqref="A13:M73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421875" style="8" customWidth="1"/>
    <col min="4" max="5" width="9.140625" style="8" customWidth="1"/>
    <col min="6" max="6" width="15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/>
      <c r="N1" s="3"/>
      <c r="O1" s="3"/>
      <c r="P1" s="3"/>
      <c r="Q1" s="3"/>
    </row>
    <row r="2" spans="1: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43282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1</v>
      </c>
      <c r="B4" s="3"/>
      <c r="C4" s="3"/>
      <c r="D4" s="3"/>
      <c r="E4" s="11" t="s">
        <v>53</v>
      </c>
      <c r="F4" s="12"/>
      <c r="G4" s="12"/>
      <c r="H4" s="11"/>
      <c r="I4" s="11"/>
      <c r="J4" s="11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72"/>
      <c r="B6" s="72"/>
      <c r="C6" s="72"/>
      <c r="D6" s="72"/>
      <c r="E6" s="72"/>
      <c r="F6" s="72"/>
      <c r="G6" s="73" t="s">
        <v>2</v>
      </c>
      <c r="H6" s="74"/>
      <c r="I6" s="74"/>
      <c r="J6" s="75"/>
      <c r="L6" s="3"/>
      <c r="M6" s="3"/>
      <c r="N6" s="3"/>
      <c r="O6" s="3"/>
      <c r="P6" s="3"/>
      <c r="Q6" s="3"/>
    </row>
    <row r="7" spans="1:13" ht="15">
      <c r="A7" s="72"/>
      <c r="B7" s="72"/>
      <c r="C7" s="72"/>
      <c r="D7" s="72"/>
      <c r="E7" s="72"/>
      <c r="F7" s="72"/>
      <c r="G7" s="26" t="s">
        <v>3</v>
      </c>
      <c r="H7" s="26" t="s">
        <v>4</v>
      </c>
      <c r="I7" s="26" t="s">
        <v>5</v>
      </c>
      <c r="J7" s="26" t="s">
        <v>6</v>
      </c>
      <c r="L7" s="3"/>
      <c r="M7" s="3"/>
    </row>
    <row r="8" spans="1:13" ht="15">
      <c r="A8" s="27" t="s">
        <v>7</v>
      </c>
      <c r="B8" s="27"/>
      <c r="C8" s="27"/>
      <c r="D8" s="27"/>
      <c r="E8" s="27"/>
      <c r="F8" s="27"/>
      <c r="G8" s="32">
        <f>ROUND(($H$14+B84),2)</f>
        <v>3116.67</v>
      </c>
      <c r="H8" s="32">
        <f>ROUND(($H$14+C84),2)</f>
        <v>3116.67</v>
      </c>
      <c r="I8" s="32">
        <f>ROUND(($H$14+D84),2)</f>
        <v>3116.67</v>
      </c>
      <c r="J8" s="32">
        <f>ROUND(($H$14+E84),2)</f>
        <v>3116.67</v>
      </c>
      <c r="L8" s="3"/>
      <c r="M8" s="3"/>
    </row>
    <row r="9" spans="1:17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15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67">
        <v>2856.83</v>
      </c>
      <c r="I14" s="67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8" t="s">
        <v>66</v>
      </c>
      <c r="L18" s="68"/>
      <c r="M18" s="30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67" t="s">
        <v>67</v>
      </c>
      <c r="L20" s="67"/>
      <c r="M20" s="31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66">
        <v>0.00230666404637049</v>
      </c>
      <c r="C23" s="66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65">
        <v>1583.85</v>
      </c>
      <c r="L25" s="65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60">
        <v>6.378</v>
      </c>
      <c r="G28" s="60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60">
        <v>892.3952080000001</v>
      </c>
      <c r="G31" s="60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69">
        <v>2.247486</v>
      </c>
      <c r="M33" s="69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4">
        <v>312.139251</v>
      </c>
      <c r="M34" s="64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4">
        <v>262.458207</v>
      </c>
      <c r="M35" s="64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4">
        <v>15.583382</v>
      </c>
      <c r="M36" s="64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4">
        <v>299.966882</v>
      </c>
      <c r="M37" s="64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244.4162</v>
      </c>
      <c r="K39" s="57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60">
        <v>1122.6100000000001</v>
      </c>
      <c r="D42" s="6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62">
        <v>158.46</v>
      </c>
      <c r="M45" s="6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1">
        <v>104.429</v>
      </c>
      <c r="M46" s="61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1">
        <v>64.017</v>
      </c>
      <c r="M47" s="61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3"/>
      <c r="M48" s="63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62">
        <v>353.629</v>
      </c>
      <c r="M49" s="6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1">
        <v>442.075</v>
      </c>
      <c r="M50" s="61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60">
        <v>1018946.438</v>
      </c>
      <c r="D53" s="6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60">
        <v>4517.445</v>
      </c>
      <c r="D56" s="6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60">
        <v>674380.373</v>
      </c>
      <c r="F59" s="60"/>
      <c r="G59" s="60"/>
      <c r="H59" s="60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59">
        <v>1122.61</v>
      </c>
      <c r="M61" s="59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58">
        <v>204922.17</v>
      </c>
      <c r="M62" s="58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58">
        <v>193295.195</v>
      </c>
      <c r="M63" s="58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58">
        <v>11136.101</v>
      </c>
      <c r="M64" s="58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58">
        <v>263904.297</v>
      </c>
      <c r="M65" s="58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57">
        <v>152515.4</v>
      </c>
      <c r="D68" s="5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64</v>
      </c>
      <c r="B71" s="4"/>
      <c r="C71" s="4"/>
      <c r="D71" s="4"/>
      <c r="E71" s="4"/>
      <c r="F71" s="29">
        <v>235.91</v>
      </c>
      <c r="G71" s="29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36" customHeight="1">
      <c r="A73" s="47" t="s">
        <v>65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9"/>
      <c r="O73" s="9"/>
      <c r="P73" s="9"/>
      <c r="Q73" s="9"/>
    </row>
    <row r="74" spans="1:17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20" t="s">
        <v>59</v>
      </c>
      <c r="B75" s="21"/>
      <c r="C75" s="21"/>
      <c r="D75" s="21"/>
      <c r="E75" s="2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6:17" ht="1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 thickBot="1">
      <c r="A77" s="22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>
      <c r="A78" s="34"/>
      <c r="B78" s="35" t="s">
        <v>3</v>
      </c>
      <c r="C78" s="35" t="s">
        <v>4</v>
      </c>
      <c r="D78" s="35" t="s">
        <v>5</v>
      </c>
      <c r="E78" s="36" t="s">
        <v>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7.75" customHeight="1">
      <c r="A79" s="37" t="s">
        <v>50</v>
      </c>
      <c r="B79" s="48">
        <v>257.23</v>
      </c>
      <c r="C79" s="48"/>
      <c r="D79" s="48"/>
      <c r="E79" s="4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0">
      <c r="A80" s="38" t="s">
        <v>63</v>
      </c>
      <c r="B80" s="50">
        <v>2.61</v>
      </c>
      <c r="C80" s="50"/>
      <c r="D80" s="50"/>
      <c r="E80" s="5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30">
      <c r="A81" s="38" t="s">
        <v>56</v>
      </c>
      <c r="B81" s="70">
        <v>1.03</v>
      </c>
      <c r="C81" s="70"/>
      <c r="D81" s="70"/>
      <c r="E81" s="7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60">
      <c r="A82" s="38" t="s">
        <v>57</v>
      </c>
      <c r="B82" s="70">
        <v>0.318</v>
      </c>
      <c r="C82" s="70"/>
      <c r="D82" s="70"/>
      <c r="E82" s="7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30">
      <c r="A83" s="38" t="s">
        <v>58</v>
      </c>
      <c r="B83" s="70">
        <v>1.26</v>
      </c>
      <c r="C83" s="70"/>
      <c r="D83" s="70"/>
      <c r="E83" s="7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 thickBot="1">
      <c r="A84" s="41" t="s">
        <v>51</v>
      </c>
      <c r="B84" s="42">
        <f>B79+B80</f>
        <v>259.84000000000003</v>
      </c>
      <c r="C84" s="42">
        <f>B79+B80</f>
        <v>259.84000000000003</v>
      </c>
      <c r="D84" s="42">
        <f>B79+B80</f>
        <v>259.84000000000003</v>
      </c>
      <c r="E84" s="43">
        <f>B79+B80</f>
        <v>259.84000000000003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</sheetData>
  <sheetProtection/>
  <mergeCells count="39">
    <mergeCell ref="F28:G28"/>
    <mergeCell ref="L48:M48"/>
    <mergeCell ref="L61:M61"/>
    <mergeCell ref="C68:D68"/>
    <mergeCell ref="L62:M62"/>
    <mergeCell ref="L63:M63"/>
    <mergeCell ref="L64:M64"/>
    <mergeCell ref="L65:M65"/>
    <mergeCell ref="G59:H59"/>
    <mergeCell ref="L50:M50"/>
    <mergeCell ref="A1:L2"/>
    <mergeCell ref="A6:F7"/>
    <mergeCell ref="G6:J6"/>
    <mergeCell ref="H14:I14"/>
    <mergeCell ref="K18:L18"/>
    <mergeCell ref="K20:L20"/>
    <mergeCell ref="B23:C23"/>
    <mergeCell ref="J39:K39"/>
    <mergeCell ref="K25:L25"/>
    <mergeCell ref="B82:E82"/>
    <mergeCell ref="B83:E83"/>
    <mergeCell ref="B79:E79"/>
    <mergeCell ref="B80:E80"/>
    <mergeCell ref="B81:E81"/>
    <mergeCell ref="L37:M37"/>
    <mergeCell ref="L49:M49"/>
    <mergeCell ref="C53:D53"/>
    <mergeCell ref="C56:D56"/>
    <mergeCell ref="E59:F59"/>
    <mergeCell ref="C42:D42"/>
    <mergeCell ref="A73:M73"/>
    <mergeCell ref="F31:G31"/>
    <mergeCell ref="L33:M33"/>
    <mergeCell ref="L47:M47"/>
    <mergeCell ref="L34:M34"/>
    <mergeCell ref="L35:M35"/>
    <mergeCell ref="L36:M36"/>
    <mergeCell ref="L45:M45"/>
    <mergeCell ref="L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PageLayoutView="0" workbookViewId="0" topLeftCell="A1">
      <selection activeCell="A13" sqref="A13:M73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3.28125" style="8" customWidth="1"/>
    <col min="4" max="5" width="9.140625" style="8" customWidth="1"/>
    <col min="6" max="6" width="13.851562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/>
      <c r="N1" s="3"/>
      <c r="O1" s="3"/>
      <c r="P1" s="3"/>
      <c r="Q1" s="3"/>
    </row>
    <row r="2" spans="1: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43282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1</v>
      </c>
      <c r="B4" s="3"/>
      <c r="C4" s="3"/>
      <c r="D4" s="3"/>
      <c r="E4" s="11" t="s">
        <v>61</v>
      </c>
      <c r="F4" s="12"/>
      <c r="G4" s="12"/>
      <c r="H4" s="11"/>
      <c r="I4" s="11"/>
      <c r="J4" s="11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5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3"/>
      <c r="M6" s="3"/>
    </row>
    <row r="7" spans="1:17" ht="15">
      <c r="A7" s="56"/>
      <c r="B7" s="56"/>
      <c r="C7" s="56"/>
      <c r="D7" s="56"/>
      <c r="E7" s="56"/>
      <c r="F7" s="56"/>
      <c r="G7" s="26" t="s">
        <v>3</v>
      </c>
      <c r="H7" s="26" t="s">
        <v>4</v>
      </c>
      <c r="I7" s="26" t="s">
        <v>5</v>
      </c>
      <c r="J7" s="26" t="s">
        <v>6</v>
      </c>
      <c r="L7" s="3"/>
      <c r="M7" s="3"/>
      <c r="N7" s="3"/>
      <c r="O7" s="3"/>
      <c r="P7" s="3"/>
      <c r="Q7" s="3"/>
    </row>
    <row r="8" spans="1:17" ht="15">
      <c r="A8" s="14" t="s">
        <v>7</v>
      </c>
      <c r="B8" s="14"/>
      <c r="C8" s="14"/>
      <c r="D8" s="14"/>
      <c r="E8" s="14"/>
      <c r="F8" s="14"/>
      <c r="G8" s="32">
        <f>ROUND(($H$14+B83),2)</f>
        <v>3087.48</v>
      </c>
      <c r="H8" s="32">
        <f>ROUND(($H$14+C83),2)</f>
        <v>3087.48</v>
      </c>
      <c r="I8" s="32">
        <f>ROUND(($H$14+D83),2)</f>
        <v>3087.48</v>
      </c>
      <c r="J8" s="32">
        <f>ROUND(($H$14+E83),2)</f>
        <v>3087.48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67">
        <v>2856.83</v>
      </c>
      <c r="I14" s="67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8" t="s">
        <v>66</v>
      </c>
      <c r="L18" s="68"/>
      <c r="M18" s="30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67" t="s">
        <v>67</v>
      </c>
      <c r="L20" s="67"/>
      <c r="M20" s="31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66">
        <v>0.00230666404637049</v>
      </c>
      <c r="C23" s="66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65">
        <v>1583.85</v>
      </c>
      <c r="L25" s="65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60">
        <v>6.378</v>
      </c>
      <c r="G28" s="60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60">
        <v>892.3952080000001</v>
      </c>
      <c r="G31" s="60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69">
        <v>2.247486</v>
      </c>
      <c r="M33" s="69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4">
        <v>312.139251</v>
      </c>
      <c r="M34" s="64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4">
        <v>262.458207</v>
      </c>
      <c r="M35" s="64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4">
        <v>15.583382</v>
      </c>
      <c r="M36" s="64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4">
        <v>299.966882</v>
      </c>
      <c r="M37" s="64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244.4162</v>
      </c>
      <c r="K39" s="57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60">
        <v>1122.6100000000001</v>
      </c>
      <c r="D42" s="6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62">
        <v>158.46</v>
      </c>
      <c r="M45" s="6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1">
        <v>104.429</v>
      </c>
      <c r="M46" s="61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1">
        <v>64.017</v>
      </c>
      <c r="M47" s="61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3"/>
      <c r="M48" s="63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62">
        <v>353.629</v>
      </c>
      <c r="M49" s="6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1">
        <v>442.075</v>
      </c>
      <c r="M50" s="61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60">
        <v>1018946.438</v>
      </c>
      <c r="D53" s="6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60">
        <v>4517.445</v>
      </c>
      <c r="D56" s="6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60">
        <v>674380.373</v>
      </c>
      <c r="F59" s="60"/>
      <c r="G59" s="60"/>
      <c r="H59" s="60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59">
        <v>1122.61</v>
      </c>
      <c r="M61" s="59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58">
        <v>204922.17</v>
      </c>
      <c r="M62" s="58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58">
        <v>193295.195</v>
      </c>
      <c r="M63" s="58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58">
        <v>11136.101</v>
      </c>
      <c r="M64" s="58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58">
        <v>263904.297</v>
      </c>
      <c r="M65" s="58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57">
        <v>152515.4</v>
      </c>
      <c r="D68" s="5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64</v>
      </c>
      <c r="B71" s="4"/>
      <c r="C71" s="4"/>
      <c r="D71" s="4"/>
      <c r="E71" s="4"/>
      <c r="F71" s="29">
        <v>235.91</v>
      </c>
      <c r="G71" s="29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27.75" customHeight="1">
      <c r="A73" s="47" t="s">
        <v>65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3"/>
      <c r="O73" s="3"/>
      <c r="P73" s="3"/>
      <c r="Q73" s="3"/>
    </row>
    <row r="74" spans="1:17" ht="27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3"/>
      <c r="O74" s="3"/>
      <c r="P74" s="3"/>
      <c r="Q74" s="3"/>
    </row>
    <row r="75" spans="1:17" ht="15">
      <c r="A75" s="22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>
      <c r="A77" s="34"/>
      <c r="B77" s="35" t="s">
        <v>3</v>
      </c>
      <c r="C77" s="35" t="s">
        <v>4</v>
      </c>
      <c r="D77" s="35" t="s">
        <v>5</v>
      </c>
      <c r="E77" s="36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7.75" customHeight="1">
      <c r="A78" s="37" t="s">
        <v>50</v>
      </c>
      <c r="B78" s="48">
        <v>228.04</v>
      </c>
      <c r="C78" s="48"/>
      <c r="D78" s="48"/>
      <c r="E78" s="4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0">
      <c r="A79" s="38" t="s">
        <v>63</v>
      </c>
      <c r="B79" s="50">
        <v>2.61</v>
      </c>
      <c r="C79" s="50"/>
      <c r="D79" s="50"/>
      <c r="E79" s="5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>
      <c r="A80" s="38" t="s">
        <v>56</v>
      </c>
      <c r="B80" s="50">
        <v>1.03</v>
      </c>
      <c r="C80" s="50"/>
      <c r="D80" s="50"/>
      <c r="E80" s="51"/>
      <c r="F80" s="24"/>
      <c r="G80" s="24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7" ht="60">
      <c r="A81" s="38" t="s">
        <v>57</v>
      </c>
      <c r="B81" s="50">
        <v>0.318</v>
      </c>
      <c r="C81" s="50"/>
      <c r="D81" s="50"/>
      <c r="E81" s="51"/>
      <c r="F81" s="24"/>
      <c r="G81" s="24"/>
    </row>
    <row r="82" spans="1:17" ht="30">
      <c r="A82" s="38" t="s">
        <v>58</v>
      </c>
      <c r="B82" s="50">
        <v>1.26</v>
      </c>
      <c r="C82" s="50"/>
      <c r="D82" s="50"/>
      <c r="E82" s="51"/>
      <c r="F82" s="24"/>
      <c r="G82" s="24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>
      <c r="A83" s="41" t="s">
        <v>51</v>
      </c>
      <c r="B83" s="42">
        <f>B78+B79</f>
        <v>230.65</v>
      </c>
      <c r="C83" s="42">
        <f>B78+B79</f>
        <v>230.65</v>
      </c>
      <c r="D83" s="42">
        <f>B78+B79</f>
        <v>230.65</v>
      </c>
      <c r="E83" s="43">
        <f>B78+B79</f>
        <v>230.65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39">
    <mergeCell ref="C68:D68"/>
    <mergeCell ref="L45:M45"/>
    <mergeCell ref="B78:E78"/>
    <mergeCell ref="C56:D56"/>
    <mergeCell ref="E59:F59"/>
    <mergeCell ref="L61:M61"/>
    <mergeCell ref="L63:M63"/>
    <mergeCell ref="G59:H59"/>
    <mergeCell ref="L48:M48"/>
    <mergeCell ref="A73:M73"/>
    <mergeCell ref="B79:E79"/>
    <mergeCell ref="B80:E80"/>
    <mergeCell ref="B81:E81"/>
    <mergeCell ref="B82:E82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0" zoomScaleNormal="80" zoomScalePageLayoutView="0" workbookViewId="0" topLeftCell="A37">
      <selection activeCell="Q60" sqref="Q60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140625" style="8" customWidth="1"/>
    <col min="4" max="5" width="9.140625" style="8" customWidth="1"/>
    <col min="6" max="6" width="13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/>
      <c r="N1" s="3"/>
      <c r="O1" s="3"/>
      <c r="P1" s="3"/>
      <c r="Q1" s="3"/>
    </row>
    <row r="2" spans="1: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43282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1</v>
      </c>
      <c r="B4" s="3"/>
      <c r="C4" s="3"/>
      <c r="D4" s="3"/>
      <c r="E4" s="11" t="s">
        <v>62</v>
      </c>
      <c r="F4" s="12"/>
      <c r="G4" s="12"/>
      <c r="H4" s="11"/>
      <c r="I4" s="11"/>
      <c r="J4" s="11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3"/>
      <c r="M6" s="3"/>
      <c r="N6" s="3"/>
      <c r="O6" s="3"/>
      <c r="P6" s="3"/>
      <c r="Q6" s="3"/>
    </row>
    <row r="7" spans="1:17" ht="15">
      <c r="A7" s="56"/>
      <c r="B7" s="56"/>
      <c r="C7" s="56"/>
      <c r="D7" s="56"/>
      <c r="E7" s="56"/>
      <c r="F7" s="56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  <c r="N7" s="3"/>
      <c r="O7" s="3"/>
      <c r="P7" s="3"/>
      <c r="Q7" s="3"/>
    </row>
    <row r="8" spans="1:17" ht="15">
      <c r="A8" s="14" t="s">
        <v>7</v>
      </c>
      <c r="B8" s="14"/>
      <c r="C8" s="14"/>
      <c r="D8" s="14"/>
      <c r="E8" s="14"/>
      <c r="F8" s="14"/>
      <c r="G8" s="45">
        <f>ROUND(($H$14+B83),2)</f>
        <v>2965.76</v>
      </c>
      <c r="H8" s="45">
        <f>ROUND(($H$14+C83),2)</f>
        <v>2965.76</v>
      </c>
      <c r="I8" s="45">
        <f>ROUND(($H$14+D83),2)</f>
        <v>2965.76</v>
      </c>
      <c r="J8" s="45">
        <f>ROUND(($H$14+E83),2)</f>
        <v>2965.76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67">
        <v>2856.83</v>
      </c>
      <c r="I14" s="67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8" t="s">
        <v>66</v>
      </c>
      <c r="L18" s="68"/>
      <c r="M18" s="30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67" t="s">
        <v>67</v>
      </c>
      <c r="L20" s="67"/>
      <c r="M20" s="31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66">
        <v>0.00230666404637049</v>
      </c>
      <c r="C23" s="66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65">
        <v>1583.85</v>
      </c>
      <c r="L25" s="65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60">
        <v>6.378</v>
      </c>
      <c r="G28" s="60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60">
        <v>892.3952080000001</v>
      </c>
      <c r="G31" s="60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69">
        <v>2.247486</v>
      </c>
      <c r="M33" s="69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4">
        <v>312.139251</v>
      </c>
      <c r="M34" s="64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4">
        <v>262.458207</v>
      </c>
      <c r="M35" s="64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4">
        <v>15.583382</v>
      </c>
      <c r="M36" s="64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4">
        <v>299.966882</v>
      </c>
      <c r="M37" s="64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7">
        <v>244.4162</v>
      </c>
      <c r="K39" s="57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60">
        <v>1122.6100000000001</v>
      </c>
      <c r="D42" s="6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62">
        <v>158.46</v>
      </c>
      <c r="M45" s="6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1">
        <v>104.429</v>
      </c>
      <c r="M46" s="61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1">
        <v>64.017</v>
      </c>
      <c r="M47" s="61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3"/>
      <c r="M48" s="63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62">
        <v>353.629</v>
      </c>
      <c r="M49" s="6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1">
        <v>442.075</v>
      </c>
      <c r="M50" s="61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60">
        <v>1018946.438</v>
      </c>
      <c r="D53" s="6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60">
        <v>4517.445</v>
      </c>
      <c r="D56" s="6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60">
        <v>674380.373</v>
      </c>
      <c r="F59" s="60"/>
      <c r="G59" s="60"/>
      <c r="H59" s="60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59">
        <v>1122.61</v>
      </c>
      <c r="M61" s="59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58">
        <v>204922.17</v>
      </c>
      <c r="M62" s="58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58">
        <v>193295.195</v>
      </c>
      <c r="M63" s="58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58">
        <v>11136.101</v>
      </c>
      <c r="M64" s="58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58">
        <v>263904.297</v>
      </c>
      <c r="M65" s="58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57">
        <v>152515.4</v>
      </c>
      <c r="D68" s="5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64</v>
      </c>
      <c r="B71" s="4"/>
      <c r="C71" s="4"/>
      <c r="D71" s="4"/>
      <c r="E71" s="4"/>
      <c r="F71" s="29">
        <v>235.91</v>
      </c>
      <c r="G71" s="29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44"/>
      <c r="G72" s="44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33" customHeight="1">
      <c r="A73" s="47" t="s">
        <v>65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"/>
      <c r="O73" s="4"/>
      <c r="P73" s="4"/>
      <c r="Q73" s="4"/>
    </row>
    <row r="74" spans="1:17" ht="1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"/>
      <c r="O74" s="4"/>
      <c r="P74" s="4"/>
      <c r="Q74" s="4"/>
    </row>
    <row r="75" spans="1:17" ht="15">
      <c r="A75" s="22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>
      <c r="A77" s="34"/>
      <c r="B77" s="35" t="s">
        <v>3</v>
      </c>
      <c r="C77" s="35" t="s">
        <v>4</v>
      </c>
      <c r="D77" s="35" t="s">
        <v>5</v>
      </c>
      <c r="E77" s="36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30.75" customHeight="1">
      <c r="A78" s="37" t="s">
        <v>50</v>
      </c>
      <c r="B78" s="48">
        <v>106.32</v>
      </c>
      <c r="C78" s="48"/>
      <c r="D78" s="48"/>
      <c r="E78" s="4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5" customHeight="1">
      <c r="A79" s="38" t="s">
        <v>63</v>
      </c>
      <c r="B79" s="50">
        <v>2.61</v>
      </c>
      <c r="C79" s="50"/>
      <c r="D79" s="50"/>
      <c r="E79" s="5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>
      <c r="A80" s="38" t="s">
        <v>56</v>
      </c>
      <c r="B80" s="50">
        <v>1.03</v>
      </c>
      <c r="C80" s="50"/>
      <c r="D80" s="50"/>
      <c r="E80" s="5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5" ht="60">
      <c r="A81" s="38" t="s">
        <v>57</v>
      </c>
      <c r="B81" s="50">
        <v>0.318</v>
      </c>
      <c r="C81" s="50"/>
      <c r="D81" s="50"/>
      <c r="E81" s="51"/>
    </row>
    <row r="82" spans="1:17" ht="30">
      <c r="A82" s="38" t="s">
        <v>58</v>
      </c>
      <c r="B82" s="50">
        <v>1.26</v>
      </c>
      <c r="C82" s="50"/>
      <c r="D82" s="50"/>
      <c r="E82" s="5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>
      <c r="A83" s="41" t="s">
        <v>51</v>
      </c>
      <c r="B83" s="42">
        <f>B78+B79</f>
        <v>108.92999999999999</v>
      </c>
      <c r="C83" s="42">
        <f>B78+B79</f>
        <v>108.92999999999999</v>
      </c>
      <c r="D83" s="42">
        <f>B78+B79</f>
        <v>108.92999999999999</v>
      </c>
      <c r="E83" s="43">
        <f>B78+B79</f>
        <v>108.92999999999999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39">
    <mergeCell ref="L48:M48"/>
    <mergeCell ref="B80:E80"/>
    <mergeCell ref="B81:E81"/>
    <mergeCell ref="L49:M49"/>
    <mergeCell ref="L50:M50"/>
    <mergeCell ref="C53:D53"/>
    <mergeCell ref="L62:M62"/>
    <mergeCell ref="L64:M64"/>
    <mergeCell ref="L65:M65"/>
    <mergeCell ref="L36:M36"/>
    <mergeCell ref="L37:M37"/>
    <mergeCell ref="C68:D68"/>
    <mergeCell ref="C56:D56"/>
    <mergeCell ref="L47:M47"/>
    <mergeCell ref="L34:M34"/>
    <mergeCell ref="L35:M35"/>
    <mergeCell ref="J39:K39"/>
    <mergeCell ref="C42:D42"/>
    <mergeCell ref="G59:H59"/>
    <mergeCell ref="F28:G28"/>
    <mergeCell ref="F31:G31"/>
    <mergeCell ref="B82:E82"/>
    <mergeCell ref="B78:E78"/>
    <mergeCell ref="A73:M73"/>
    <mergeCell ref="B79:E79"/>
    <mergeCell ref="L45:M45"/>
    <mergeCell ref="E59:F59"/>
    <mergeCell ref="L61:M61"/>
    <mergeCell ref="L63:M63"/>
    <mergeCell ref="A1:L2"/>
    <mergeCell ref="A6:F7"/>
    <mergeCell ref="G6:J6"/>
    <mergeCell ref="H14:I14"/>
    <mergeCell ref="K18:L18"/>
    <mergeCell ref="L46:M46"/>
    <mergeCell ref="L33:M33"/>
    <mergeCell ref="K20:L20"/>
    <mergeCell ref="B23:C23"/>
    <mergeCell ref="K25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Золина Виктория</cp:lastModifiedBy>
  <cp:lastPrinted>2016-01-13T09:35:34Z</cp:lastPrinted>
  <dcterms:created xsi:type="dcterms:W3CDTF">2012-06-18T12:12:35Z</dcterms:created>
  <dcterms:modified xsi:type="dcterms:W3CDTF">2018-08-15T07:41:04Z</dcterms:modified>
  <cp:category/>
  <cp:version/>
  <cp:contentType/>
  <cp:contentStatus/>
</cp:coreProperties>
</file>