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J8" i="10" l="1"/>
  <c r="I8" i="10"/>
  <c r="H8" i="10"/>
  <c r="G8" i="10"/>
  <c r="F71" i="10"/>
  <c r="E59" i="10"/>
  <c r="C42" i="10"/>
  <c r="F31" i="10"/>
  <c r="H14" i="10"/>
  <c r="F71" i="9"/>
  <c r="E59" i="9"/>
  <c r="C42" i="9"/>
  <c r="F31" i="9"/>
  <c r="H14" i="9"/>
  <c r="E88" i="9" l="1"/>
  <c r="D88" i="9"/>
  <c r="C88" i="9"/>
  <c r="B88" i="9"/>
  <c r="J8" i="9" l="1"/>
  <c r="G8" i="9" l="1"/>
  <c r="I8" i="9"/>
  <c r="H8" i="9"/>
  <c r="C87" i="10"/>
  <c r="D87" i="10"/>
  <c r="B87" i="10"/>
  <c r="E87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<sst xmlns="http://schemas.openxmlformats.org/spreadsheetml/2006/main" count="138" uniqueCount="63">
  <si>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</si>
  <si>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</si>
  <si>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</si>
  <si>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</si>
  <si>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</si>
  <si>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</si>
  <si>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</si>
  <si>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</si>
  <si>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</si>
  <si>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</si>
  <si>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</si>
  <si>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</si>
  <si>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</si>
  <si>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</si>
  <si>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</si>
  <si>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</si>
  <si>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</si>
  <si>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</si>
  <si>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</si>
  <si>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</si>
  <si>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</si>
  <si>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</si>
  <si>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</si>
  <si>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</si>
  <si>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</si>
  <si>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</si>
  <si>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</si>
  <si>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</si>
  <si>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</si>
  <si>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</si>
  <si>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</si>
  <si>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</si>
  <si>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</si>
  <si>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</si>
  <si>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</si>
  <si>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</si>
  <si>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</si>
  <si>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</si>
  <si>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</si>
  <si>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</si>
  <si>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</si>
  <si>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</si>
  <si>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</si>
  <si>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</si>
  <si>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</si>
  <si>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</si>
  <si>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</si>
  <si>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</si>
  <si>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</si>
  <si>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</si>
  <si>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</si>
  <si>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</si>
  <si>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</si>
  <si>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</si>
  <si>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</si>
  <si>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</si>
  <si>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</si>
  <si>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</si>
  <si>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</si>
  <si>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</si>
  <si>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1300,88</t>
  </si>
  <si>
    <t>385158,19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</si>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</sst>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2">
          <cell r="C4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B84" sqref="B84:E84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2611.14</v>
      </c>
      <c r="H8" s="40">
        <f t="shared" ref="H8:J8" si="0">ROUND(($H$14+C88),2)</f>
        <v>2611.14</v>
      </c>
      <c r="I8" s="40">
        <f t="shared" si="0"/>
        <v>2611.14</v>
      </c>
      <c r="J8" s="40">
        <f t="shared" si="0"/>
        <v>2611.14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1">
        <f>ROUND((K18+B23*K20+F71),2)</f>
        <v>2271.27</v>
      </c>
      <c r="I14" s="51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3" t="s">
        <v>60</v>
      </c>
      <c r="L18" s="63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1" t="s">
        <v>61</v>
      </c>
      <c r="L20" s="51"/>
      <c r="M20" s="33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65">
        <v>2.5194566726371801E-3</v>
      </c>
      <c r="C23" s="65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6">
        <v>1687.76</v>
      </c>
      <c r="L25" s="66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1">
        <v>0</v>
      </c>
      <c r="G28" s="51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7">
        <f>SUM(L33:M37)</f>
        <v>965.6107330000001</v>
      </c>
      <c r="G31" s="67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4">
        <v>1.8423799999999997</v>
      </c>
      <c r="M33" s="64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7">
        <v>423.15198900000001</v>
      </c>
      <c r="M34" s="57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7">
        <v>227.078791</v>
      </c>
      <c r="M35" s="57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7">
        <v>61.039660000000005</v>
      </c>
      <c r="M36" s="57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7">
        <v>252.49791300000001</v>
      </c>
      <c r="M37" s="57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0">
        <v>266.2627</v>
      </c>
      <c r="K39" s="50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1">
        <f>SUM(L45:M50)</f>
        <v>1053.3600000000001</v>
      </c>
      <c r="D42" s="51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2">
        <v>272.95800000000003</v>
      </c>
      <c r="M45" s="52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3">
        <v>169.923</v>
      </c>
      <c r="M46" s="53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3">
        <v>94.846999999999994</v>
      </c>
      <c r="M47" s="53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2">
        <v>249.15</v>
      </c>
      <c r="M49" s="52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3">
        <v>266.48200000000003</v>
      </c>
      <c r="M50" s="53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4">
        <v>1076548.3829999999</v>
      </c>
      <c r="D53" s="54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5">
        <v>0</v>
      </c>
      <c r="D56" s="55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4">
        <f>SUM(L61:M65)</f>
        <v>748521.60199999996</v>
      </c>
      <c r="F59" s="54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1">
        <v>1053.3600000000001</v>
      </c>
      <c r="M61" s="51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v>289432.152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v>168317.96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v>70873.754000000001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v>218844.37599999999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0">
        <v>147080.4</v>
      </c>
      <c r="D68" s="50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4">
        <v>336.92</v>
      </c>
      <c r="C83" s="45"/>
      <c r="D83" s="45"/>
      <c r="E83" s="4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47">
        <v>2.95</v>
      </c>
      <c r="C84" s="48"/>
      <c r="D84" s="48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47">
        <v>1.073</v>
      </c>
      <c r="C85" s="48"/>
      <c r="D85" s="48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47">
        <v>0.30199999999999999</v>
      </c>
      <c r="C86" s="48"/>
      <c r="D86" s="48"/>
      <c r="E86" s="49"/>
    </row>
    <row r="87" spans="1:17" ht="30.75" thickBot="1" x14ac:dyDescent="0.3">
      <c r="A87" s="20" t="s">
        <v>56</v>
      </c>
      <c r="B87" s="47">
        <v>1.5740000000000001</v>
      </c>
      <c r="C87" s="48"/>
      <c r="D87" s="48"/>
      <c r="E87" s="4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339.87</v>
      </c>
      <c r="C88" s="22">
        <f>B83+B84</f>
        <v>339.87</v>
      </c>
      <c r="D88" s="22">
        <f>B83+B84</f>
        <v>339.87</v>
      </c>
      <c r="E88" s="22">
        <f>B83+B84</f>
        <v>339.87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1" zoomScale="80" zoomScaleNormal="80" workbookViewId="0">
      <selection activeCell="A77" sqref="A77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ROUND(($H$14+$H$14*0.0878*1.53+B87),2)</f>
        <v>2579.33</v>
      </c>
      <c r="H8" s="40">
        <f>ROUND(($H$14+$H$14*0.0878*1.53+C87),2)</f>
        <v>2579.33</v>
      </c>
      <c r="I8" s="40">
        <f>ROUND(($H$14+$H$14*0.0878*1.53+D87),2)</f>
        <v>2579.33</v>
      </c>
      <c r="J8" s="40">
        <f>ROUND(($H$14+$H$14*0.0878*1.53+E87),2)</f>
        <v>2579.33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1">
        <f>ROUND((K18+B23*K20+F71),2)</f>
        <v>2271.27</v>
      </c>
      <c r="I14" s="51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3" t="s">
        <v>60</v>
      </c>
      <c r="L18" s="63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1" t="s">
        <v>61</v>
      </c>
      <c r="L20" s="51"/>
      <c r="M20" s="33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65">
        <v>2.5194566726371801E-3</v>
      </c>
      <c r="C23" s="65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6">
        <v>1687.76</v>
      </c>
      <c r="L25" s="66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1">
        <v>0</v>
      </c>
      <c r="G28" s="51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7">
        <f>SUM(L33:M37)</f>
        <v>965.6107330000001</v>
      </c>
      <c r="G31" s="67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4">
        <v>1.8423799999999997</v>
      </c>
      <c r="M33" s="64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7">
        <v>423.15198900000001</v>
      </c>
      <c r="M34" s="57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7">
        <v>227.078791</v>
      </c>
      <c r="M35" s="57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7">
        <v>61.039660000000005</v>
      </c>
      <c r="M36" s="57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7">
        <v>252.49791300000001</v>
      </c>
      <c r="M37" s="57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0">
        <v>266.2627</v>
      </c>
      <c r="K39" s="50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1">
        <f>SUM(L45:M50)</f>
        <v>1053.3600000000001</v>
      </c>
      <c r="D42" s="51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2">
        <v>272.95800000000003</v>
      </c>
      <c r="M45" s="52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3">
        <v>169.923</v>
      </c>
      <c r="M46" s="53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3">
        <v>94.846999999999994</v>
      </c>
      <c r="M47" s="53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2">
        <v>249.15</v>
      </c>
      <c r="M49" s="52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3">
        <v>266.48200000000003</v>
      </c>
      <c r="M50" s="53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4">
        <v>1076548.3829999999</v>
      </c>
      <c r="D53" s="54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5">
        <v>0</v>
      </c>
      <c r="D56" s="55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4">
        <f>SUM(L61:M65)</f>
        <v>748521.60199999996</v>
      </c>
      <c r="F59" s="54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1">
        <v>1053.3600000000001</v>
      </c>
      <c r="M61" s="51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v>289432.152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v>168317.96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v>70873.754000000001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v>218844.37599999999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0">
        <v>147080.4</v>
      </c>
      <c r="D68" s="50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8" t="s">
        <v>62</v>
      </c>
      <c r="B73" s="69"/>
      <c r="C73" s="69"/>
      <c r="D73" s="69"/>
      <c r="E73" s="69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7">
        <v>2.95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47">
        <v>1.073</v>
      </c>
      <c r="C84" s="48"/>
      <c r="D84" s="48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47">
        <v>0.30199999999999999</v>
      </c>
      <c r="C85" s="48"/>
      <c r="D85" s="48"/>
      <c r="E85" s="49"/>
    </row>
    <row r="86" spans="1:17" ht="30.75" thickBot="1" x14ac:dyDescent="0.3">
      <c r="A86" s="20" t="s">
        <v>56</v>
      </c>
      <c r="B86" s="47">
        <v>1.5740000000000001</v>
      </c>
      <c r="C86" s="48"/>
      <c r="D86" s="48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2.95</v>
      </c>
      <c r="C87" s="22">
        <f>B83</f>
        <v>2.95</v>
      </c>
      <c r="D87" s="22">
        <f>B83</f>
        <v>2.95</v>
      </c>
      <c r="E87" s="22">
        <f>B83</f>
        <v>2.95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2016-08-12T10:36:01Z</dcterms:modified>
</cp:coreProperties>
</file>