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6 июнь 2018\Цены\"/>
    </mc:Choice>
  </mc:AlternateContent>
  <bookViews>
    <workbookView xWindow="120" yWindow="108" windowWidth="19020" windowHeight="11640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E88" i="9" l="1"/>
  <c r="D88" i="9"/>
  <c r="C88" i="9"/>
  <c r="B89" i="10" l="1"/>
  <c r="G8" i="10" l="1"/>
  <c r="E89" i="10"/>
  <c r="J8" i="10" s="1"/>
  <c r="D89" i="10"/>
  <c r="I8" i="10" s="1"/>
  <c r="C89" i="10"/>
  <c r="H8" i="10" s="1"/>
  <c r="B88" i="9"/>
  <c r="G8" i="9" l="1"/>
  <c r="I8" i="9" l="1"/>
  <c r="H8" i="9" l="1"/>
  <c r="J8" i="9"/>
</calcChain>
</file>

<file path=xl/sharedStrings.xml><?xml version="1.0" encoding="utf-8"?>
<sst xmlns="http://schemas.openxmlformats.org/spreadsheetml/2006/main" count="140" uniqueCount="64">
  <si>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</si>
  <si>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</si>
  <si>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</si>
  <si>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</si>
  <si>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</si>
  <si>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</si>
  <si>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</si>
  <si>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</si>
  <si>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</si>
  <si>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</si>
  <si>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</si>
  <si>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</si>
  <si>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</si>
  <si>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</si>
  <si>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</si>
  <si>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</si>
  <si>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</si>
  <si>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</si>
  <si>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</si>
  <si>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</si>
  <si>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</si>
  <si>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</si>
  <si>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</si>
  <si>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</si>
  <si>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</si>
  <si>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</si>
  <si>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</si>
  <si>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</si>
  <si>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</si>
  <si>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</si>
  <si>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</si>
  <si>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</si>
  <si>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</si>
  <si>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</si>
  <si>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</si>
  <si>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</si>
  <si>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</si>
  <si>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</si>
  <si>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</si>
  <si>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</si>
  <si>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</si>
  <si>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</si>
  <si>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</si>
  <si>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</si>
  <si>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</si>
  <si>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</si>
  <si>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</si>
  <si>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</si>
  <si>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</si>
  <si>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</si>
  <si>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</si>
  <si>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</si>
  <si>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</si>
  <si>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</si>
  <si>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</si>
  <si>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</si>
  <si>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</si>
  <si>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</si>
  <si>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</si>
  <si>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</si>
  <si>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1073,77</t>
  </si>
  <si>
    <t>608999,83</t>
  </si>
  <si>
    <t>предыдущие расчетные периоды, рублей/МВт·ч **</t>
  </si>
  <si>
    <t>** Причина изменения средневзвешенной нерегулируемой цены на электрическую энергию (мощность): изменение объемов покупки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</si>
</sst>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9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73" fontId="1" fillId="0" borderId="7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O9" sqref="O9"/>
    </sheetView>
  </sheetViews>
  <sheetFormatPr defaultRowHeight="14.4" x14ac:dyDescent="0.3"/>
  <cols>
    <col min="1" max="1" width="15.88671875" customWidth="1"/>
    <col min="2" max="2" width="9.88671875" customWidth="1"/>
    <col min="3" max="3" width="15" customWidth="1"/>
    <col min="6" max="6" width="13.6640625" customWidth="1"/>
    <col min="7" max="7" width="10.33203125" customWidth="1"/>
    <col min="8" max="8" width="9.33203125" customWidth="1"/>
    <col min="9" max="9" width="11.44140625" customWidth="1"/>
    <col min="10" max="10" width="9.33203125" customWidth="1"/>
    <col min="14" max="14" width="11.5546875" customWidth="1"/>
    <col min="15" max="15" width="12.6640625" customWidth="1"/>
  </cols>
  <sheetData>
    <row r="1" spans="1:18" ht="15" customHeight="1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</row>
    <row r="2" spans="1:18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  <c r="O2" s="1"/>
      <c r="P2" s="1"/>
      <c r="Q2" s="1"/>
    </row>
    <row r="3" spans="1:18" ht="15.6" x14ac:dyDescent="0.3">
      <c r="A3" s="1"/>
      <c r="B3" s="1"/>
      <c r="C3" s="1"/>
      <c r="D3" s="1"/>
      <c r="E3" s="1"/>
      <c r="F3" s="38">
        <v>43252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56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66"/>
      <c r="B6" s="66"/>
      <c r="C6" s="66"/>
      <c r="D6" s="66"/>
      <c r="E6" s="66"/>
      <c r="F6" s="66"/>
      <c r="G6" s="67" t="s">
        <v>2</v>
      </c>
      <c r="H6" s="68"/>
      <c r="I6" s="68"/>
      <c r="J6" s="69"/>
      <c r="L6" s="1"/>
      <c r="M6" s="1"/>
      <c r="N6" s="1"/>
      <c r="O6" s="1"/>
      <c r="P6" s="1"/>
      <c r="Q6" s="1"/>
    </row>
    <row r="7" spans="1:18" x14ac:dyDescent="0.3">
      <c r="A7" s="66"/>
      <c r="B7" s="66"/>
      <c r="C7" s="66"/>
      <c r="D7" s="66"/>
      <c r="E7" s="66"/>
      <c r="F7" s="6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28">
        <f>ROUND(($H$14+B88),2)</f>
        <v>3229.86</v>
      </c>
      <c r="H8" s="28">
        <f t="shared" ref="H8:J8" si="0">ROUND(($H$14+C88),2)</f>
        <v>3229.86</v>
      </c>
      <c r="I8" s="28">
        <f t="shared" si="0"/>
        <v>3229.86</v>
      </c>
      <c r="J8" s="28">
        <f t="shared" si="0"/>
        <v>3229.86</v>
      </c>
      <c r="L8" s="1"/>
      <c r="M8" s="1"/>
      <c r="N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3">
      <c r="A10" s="1" t="s">
        <v>52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3">
      <c r="A14" s="32" t="s">
        <v>9</v>
      </c>
      <c r="B14" s="32"/>
      <c r="C14" s="32"/>
      <c r="D14" s="32"/>
      <c r="E14" s="32"/>
      <c r="F14" s="32"/>
      <c r="G14" s="32"/>
      <c r="H14" s="70">
        <v>2768.69</v>
      </c>
      <c r="I14" s="70"/>
      <c r="J14" s="32"/>
      <c r="K14" s="32"/>
      <c r="L14" s="33"/>
      <c r="M14" s="32"/>
      <c r="N14" s="3"/>
      <c r="O14" s="3"/>
      <c r="P14" s="3"/>
      <c r="Q14" s="3"/>
    </row>
    <row r="15" spans="1:18" x14ac:dyDescent="0.3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3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3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71" t="s">
        <v>60</v>
      </c>
      <c r="L18" s="71"/>
      <c r="M18" s="40"/>
      <c r="N18" s="3"/>
      <c r="O18" s="3"/>
      <c r="P18" s="3"/>
      <c r="Q18" s="3"/>
    </row>
    <row r="19" spans="1:18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3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70" t="s">
        <v>61</v>
      </c>
      <c r="L20" s="70"/>
      <c r="M20" s="41"/>
      <c r="N20" s="3"/>
      <c r="O20" s="3"/>
      <c r="P20" s="22"/>
      <c r="Q20" s="3"/>
    </row>
    <row r="21" spans="1:18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3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3">
      <c r="A23" s="30" t="s">
        <v>15</v>
      </c>
      <c r="B23" s="72">
        <v>2.3920590658807902E-3</v>
      </c>
      <c r="C23" s="72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3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73">
        <v>1579.748</v>
      </c>
      <c r="L25" s="73"/>
      <c r="M25" s="35"/>
      <c r="N25" s="3"/>
      <c r="O25" s="3"/>
      <c r="P25" s="3"/>
      <c r="Q25" s="3"/>
    </row>
    <row r="26" spans="1:18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3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3">
      <c r="A28" s="29" t="s">
        <v>18</v>
      </c>
      <c r="B28" s="30"/>
      <c r="C28" s="30"/>
      <c r="D28" s="30"/>
      <c r="E28" s="37"/>
      <c r="F28" s="57">
        <v>7.4589999999999996</v>
      </c>
      <c r="G28" s="57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3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3">
      <c r="A31" s="29" t="s">
        <v>20</v>
      </c>
      <c r="B31" s="30"/>
      <c r="C31" s="30"/>
      <c r="D31" s="37"/>
      <c r="E31" s="37"/>
      <c r="F31" s="57">
        <v>921.5242209999999</v>
      </c>
      <c r="G31" s="57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3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3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64">
        <v>2.2988489999999997</v>
      </c>
      <c r="M33" s="64"/>
      <c r="N33" s="2"/>
      <c r="O33" s="3"/>
      <c r="P33" s="3"/>
      <c r="Q33" s="2"/>
    </row>
    <row r="34" spans="1:17" x14ac:dyDescent="0.3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63">
        <v>309.16045199999996</v>
      </c>
      <c r="M34" s="63"/>
      <c r="N34" s="2"/>
      <c r="O34" s="3"/>
      <c r="P34" s="3"/>
      <c r="Q34" s="2"/>
    </row>
    <row r="35" spans="1:17" x14ac:dyDescent="0.3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63">
        <v>253.50999200000001</v>
      </c>
      <c r="M35" s="63"/>
      <c r="N35" s="2"/>
      <c r="O35" s="3"/>
      <c r="P35" s="3"/>
      <c r="Q35" s="2"/>
    </row>
    <row r="36" spans="1:17" x14ac:dyDescent="0.3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63">
        <v>18.534144000000001</v>
      </c>
      <c r="M36" s="63"/>
      <c r="N36" s="2"/>
      <c r="O36" s="3"/>
      <c r="P36" s="3"/>
      <c r="Q36" s="2"/>
    </row>
    <row r="37" spans="1:17" x14ac:dyDescent="0.3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63">
        <v>338.02078399999999</v>
      </c>
      <c r="M37" s="63"/>
      <c r="N37" s="2"/>
      <c r="O37" s="2"/>
      <c r="P37" s="2"/>
      <c r="Q37" s="2"/>
    </row>
    <row r="38" spans="1:17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3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6">
        <v>260.85320000000002</v>
      </c>
      <c r="K39" s="56"/>
      <c r="L39" s="32"/>
      <c r="M39" s="32"/>
      <c r="N39" s="3"/>
      <c r="O39" s="3"/>
      <c r="P39" s="3"/>
      <c r="Q39" s="3"/>
    </row>
    <row r="40" spans="1:17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3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3">
      <c r="A42" s="35" t="s">
        <v>29</v>
      </c>
      <c r="B42" s="35"/>
      <c r="C42" s="57">
        <v>1120.963</v>
      </c>
      <c r="D42" s="57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3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3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3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58">
        <v>143.48400000000001</v>
      </c>
      <c r="M45" s="58"/>
      <c r="N45" s="2"/>
      <c r="O45" s="2"/>
      <c r="P45" s="2"/>
      <c r="Q45" s="2"/>
    </row>
    <row r="46" spans="1:17" x14ac:dyDescent="0.3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59">
        <v>96.289000000000001</v>
      </c>
      <c r="M46" s="59"/>
      <c r="N46" s="2"/>
      <c r="O46" s="2"/>
      <c r="P46" s="2"/>
      <c r="Q46" s="2"/>
    </row>
    <row r="47" spans="1:17" x14ac:dyDescent="0.3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59">
        <v>59.570999999999998</v>
      </c>
      <c r="M47" s="59"/>
      <c r="N47" s="2"/>
      <c r="O47" s="2"/>
      <c r="P47" s="2"/>
      <c r="Q47" s="2"/>
    </row>
    <row r="48" spans="1:17" x14ac:dyDescent="0.3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60"/>
      <c r="M48" s="60"/>
      <c r="N48" s="2"/>
      <c r="O48" s="2"/>
      <c r="P48" s="2"/>
      <c r="Q48" s="2"/>
    </row>
    <row r="49" spans="1:17" x14ac:dyDescent="0.3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58">
        <v>359.762</v>
      </c>
      <c r="M49" s="58"/>
      <c r="N49" s="2"/>
      <c r="O49" s="2"/>
      <c r="P49" s="2"/>
      <c r="Q49" s="2"/>
    </row>
    <row r="50" spans="1:17" x14ac:dyDescent="0.3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59">
        <v>461.85700000000003</v>
      </c>
      <c r="M50" s="59"/>
      <c r="N50" s="2"/>
      <c r="O50" s="2"/>
      <c r="P50" s="2"/>
      <c r="Q50" s="2"/>
    </row>
    <row r="51" spans="1:17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3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3">
      <c r="A53" s="29" t="s">
        <v>36</v>
      </c>
      <c r="B53" s="30"/>
      <c r="C53" s="57">
        <v>974071.96799999999</v>
      </c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3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3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3">
      <c r="A56" s="29" t="s">
        <v>38</v>
      </c>
      <c r="B56" s="30"/>
      <c r="C56" s="57">
        <v>4308.6959999999999</v>
      </c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3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3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3">
      <c r="A59" s="29" t="s">
        <v>40</v>
      </c>
      <c r="B59" s="30"/>
      <c r="C59" s="37"/>
      <c r="D59" s="37"/>
      <c r="E59" s="57">
        <v>646369.00800000003</v>
      </c>
      <c r="F59" s="57"/>
      <c r="G59" s="57"/>
      <c r="H59" s="57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3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3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62">
        <v>1120.963</v>
      </c>
      <c r="M61" s="62"/>
      <c r="N61" s="2"/>
      <c r="O61" s="2"/>
      <c r="P61" s="2"/>
      <c r="Q61" s="2"/>
    </row>
    <row r="62" spans="1:17" x14ac:dyDescent="0.3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61">
        <v>195049.90700000001</v>
      </c>
      <c r="M62" s="61"/>
      <c r="N62" s="2"/>
      <c r="O62" s="2"/>
      <c r="P62" s="2"/>
      <c r="Q62" s="2"/>
    </row>
    <row r="63" spans="1:17" x14ac:dyDescent="0.3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61">
        <v>180690.117</v>
      </c>
      <c r="M63" s="61"/>
      <c r="N63" s="2"/>
      <c r="O63" s="2"/>
      <c r="P63" s="2"/>
      <c r="Q63" s="2"/>
    </row>
    <row r="64" spans="1:17" x14ac:dyDescent="0.3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61">
        <v>10773.655000000001</v>
      </c>
      <c r="M64" s="61"/>
      <c r="N64" s="2"/>
      <c r="O64" s="2"/>
      <c r="P64" s="2"/>
      <c r="Q64" s="2"/>
    </row>
    <row r="65" spans="1:17" x14ac:dyDescent="0.3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61">
        <v>258734.36600000001</v>
      </c>
      <c r="M65" s="61"/>
      <c r="N65" s="2"/>
      <c r="O65" s="2"/>
      <c r="P65" s="2"/>
      <c r="Q65" s="2"/>
    </row>
    <row r="66" spans="1:17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3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3">
      <c r="A68" s="29" t="s">
        <v>47</v>
      </c>
      <c r="B68" s="30"/>
      <c r="C68" s="56">
        <v>162772.70000000001</v>
      </c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3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3">
      <c r="A71" s="32" t="s">
        <v>62</v>
      </c>
      <c r="B71" s="32"/>
      <c r="C71" s="32"/>
      <c r="D71" s="32"/>
      <c r="E71" s="32"/>
      <c r="F71" s="46">
        <v>238.16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30" customHeight="1" x14ac:dyDescent="0.3">
      <c r="A73" s="76" t="s">
        <v>63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3"/>
      <c r="O73" s="3"/>
      <c r="P73" s="3"/>
      <c r="Q73" s="3"/>
    </row>
    <row r="74" spans="1:17" x14ac:dyDescent="0.3">
      <c r="A74" s="3"/>
      <c r="B74" s="3"/>
      <c r="C74" s="3"/>
      <c r="D74" s="3"/>
      <c r="E74" s="32"/>
      <c r="F74" s="43"/>
      <c r="G74" s="43"/>
      <c r="H74" s="32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3">
      <c r="A75" s="3"/>
      <c r="B75" s="3"/>
      <c r="C75" s="3"/>
      <c r="D75" s="3"/>
      <c r="E75" s="32"/>
      <c r="F75" s="43"/>
      <c r="G75" s="43"/>
      <c r="H75" s="32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3">
      <c r="A76" s="3"/>
      <c r="B76" s="3"/>
      <c r="C76" s="3"/>
      <c r="D76" s="3"/>
      <c r="E76" s="32"/>
      <c r="F76" s="43"/>
      <c r="G76" s="43"/>
      <c r="H76" s="32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3">
      <c r="A77" s="3"/>
      <c r="B77" s="3"/>
      <c r="C77" s="3"/>
      <c r="D77" s="3"/>
      <c r="E77" s="32"/>
      <c r="F77" s="43"/>
      <c r="G77" s="43"/>
      <c r="H77" s="32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3">
      <c r="A78" s="5"/>
      <c r="B78" s="5"/>
      <c r="C78" s="5"/>
      <c r="D78" s="5"/>
      <c r="E78" s="37"/>
      <c r="F78" s="37"/>
      <c r="G78" s="37"/>
      <c r="H78" s="37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8" t="s">
        <v>49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thickBot="1" x14ac:dyDescent="0.35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5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3">
      <c r="A83" s="12" t="s">
        <v>50</v>
      </c>
      <c r="B83" s="47">
        <v>458.4</v>
      </c>
      <c r="C83" s="48"/>
      <c r="D83" s="48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3">
      <c r="A84" s="19" t="s">
        <v>58</v>
      </c>
      <c r="B84" s="50">
        <v>2.77</v>
      </c>
      <c r="C84" s="51"/>
      <c r="D84" s="51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3">
      <c r="A85" s="19" t="s">
        <v>53</v>
      </c>
      <c r="B85" s="53">
        <v>1.0409999999999999</v>
      </c>
      <c r="C85" s="54"/>
      <c r="D85" s="54"/>
      <c r="E85" s="5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55.8" x14ac:dyDescent="0.3">
      <c r="A86" s="19" t="s">
        <v>54</v>
      </c>
      <c r="B86" s="53">
        <v>0.32200000000000001</v>
      </c>
      <c r="C86" s="54"/>
      <c r="D86" s="54"/>
      <c r="E86" s="55"/>
    </row>
    <row r="87" spans="1:17" ht="28.8" thickBot="1" x14ac:dyDescent="0.35">
      <c r="A87" s="20" t="s">
        <v>55</v>
      </c>
      <c r="B87" s="53">
        <v>1.405</v>
      </c>
      <c r="C87" s="54"/>
      <c r="D87" s="54"/>
      <c r="E87" s="5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thickBot="1" x14ac:dyDescent="0.35">
      <c r="A88" s="21" t="s">
        <v>51</v>
      </c>
      <c r="B88" s="44">
        <f>B83+B84</f>
        <v>461.16999999999996</v>
      </c>
      <c r="C88" s="42">
        <f>B83+B84</f>
        <v>461.16999999999996</v>
      </c>
      <c r="D88" s="42">
        <f>B83+B84</f>
        <v>461.16999999999996</v>
      </c>
      <c r="E88" s="45">
        <f>B83+B84</f>
        <v>461.16999999999996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9">
    <mergeCell ref="A73:M7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G59:H59"/>
    <mergeCell ref="J39:K39"/>
    <mergeCell ref="C42:D42"/>
    <mergeCell ref="L49:M49"/>
    <mergeCell ref="L50:M50"/>
    <mergeCell ref="C53:D53"/>
    <mergeCell ref="L48:M4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zoomScale="80" zoomScaleNormal="80" workbookViewId="0">
      <selection activeCell="O9" sqref="O9"/>
    </sheetView>
  </sheetViews>
  <sheetFormatPr defaultRowHeight="14.4" x14ac:dyDescent="0.3"/>
  <cols>
    <col min="1" max="1" width="15.88671875" customWidth="1"/>
    <col min="2" max="2" width="9.88671875" customWidth="1"/>
    <col min="3" max="3" width="15.109375" customWidth="1"/>
    <col min="6" max="6" width="13.6640625" customWidth="1"/>
    <col min="7" max="7" width="10.33203125" customWidth="1"/>
    <col min="8" max="8" width="9.33203125" customWidth="1"/>
    <col min="9" max="9" width="11.44140625" customWidth="1"/>
    <col min="10" max="10" width="9.33203125" customWidth="1"/>
  </cols>
  <sheetData>
    <row r="1" spans="1:18" ht="15" customHeight="1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</row>
    <row r="2" spans="1:18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  <c r="O2" s="1"/>
      <c r="P2" s="1"/>
      <c r="Q2" s="1"/>
    </row>
    <row r="3" spans="1:18" ht="15.6" x14ac:dyDescent="0.3">
      <c r="A3" s="1"/>
      <c r="B3" s="1"/>
      <c r="C3" s="1"/>
      <c r="D3" s="1"/>
      <c r="E3" s="1"/>
      <c r="F3" s="38">
        <v>43252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66"/>
      <c r="B6" s="66"/>
      <c r="C6" s="66"/>
      <c r="D6" s="66"/>
      <c r="E6" s="66"/>
      <c r="F6" s="66"/>
      <c r="G6" s="67" t="s">
        <v>2</v>
      </c>
      <c r="H6" s="68"/>
      <c r="I6" s="68"/>
      <c r="J6" s="69"/>
      <c r="L6" s="1"/>
      <c r="M6" s="1"/>
      <c r="N6" s="1"/>
      <c r="O6" s="1"/>
      <c r="P6" s="1"/>
      <c r="Q6" s="1"/>
    </row>
    <row r="7" spans="1:18" x14ac:dyDescent="0.3">
      <c r="A7" s="66"/>
      <c r="B7" s="66"/>
      <c r="C7" s="66"/>
      <c r="D7" s="66"/>
      <c r="E7" s="66"/>
      <c r="F7" s="6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28">
        <f>ROUND(($H$14+$H$14*0.087*1.18+B89),2)</f>
        <v>3055.69</v>
      </c>
      <c r="H8" s="28">
        <f>ROUND(($H$14+$H$14*0.087*1.18+C89),2)</f>
        <v>3055.69</v>
      </c>
      <c r="I8" s="28">
        <f>ROUND(($H$14+$H$14*0.087*1.18+D89),2)</f>
        <v>3055.69</v>
      </c>
      <c r="J8" s="28">
        <f>ROUND(($H$14+$H$14*0.087*1.18+E89),2)</f>
        <v>3055.69</v>
      </c>
      <c r="L8" s="1"/>
      <c r="M8" s="23"/>
      <c r="N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52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3">
      <c r="A14" s="32" t="s">
        <v>9</v>
      </c>
      <c r="B14" s="32"/>
      <c r="C14" s="32"/>
      <c r="D14" s="32"/>
      <c r="E14" s="32"/>
      <c r="F14" s="32"/>
      <c r="G14" s="32"/>
      <c r="H14" s="70">
        <v>2768.69</v>
      </c>
      <c r="I14" s="70"/>
      <c r="J14" s="32"/>
      <c r="K14" s="32"/>
      <c r="L14" s="33"/>
      <c r="M14" s="32"/>
      <c r="N14" s="3"/>
      <c r="O14" s="3"/>
      <c r="P14" s="3"/>
      <c r="Q14" s="3"/>
    </row>
    <row r="15" spans="1:18" x14ac:dyDescent="0.3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3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3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71" t="s">
        <v>60</v>
      </c>
      <c r="L18" s="71"/>
      <c r="M18" s="40"/>
      <c r="N18" s="3"/>
      <c r="O18" s="3"/>
      <c r="P18" s="3"/>
      <c r="Q18" s="3"/>
    </row>
    <row r="19" spans="1:18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3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70" t="s">
        <v>61</v>
      </c>
      <c r="L20" s="70"/>
      <c r="M20" s="41"/>
      <c r="N20" s="3"/>
      <c r="O20" s="3"/>
      <c r="P20" s="22"/>
      <c r="Q20" s="3"/>
    </row>
    <row r="21" spans="1:18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3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3">
      <c r="A23" s="30" t="s">
        <v>15</v>
      </c>
      <c r="B23" s="72">
        <v>2.3920590658807902E-3</v>
      </c>
      <c r="C23" s="72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3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73">
        <v>1579.748</v>
      </c>
      <c r="L25" s="73"/>
      <c r="M25" s="35"/>
      <c r="N25" s="3"/>
      <c r="O25" s="3"/>
      <c r="P25" s="3"/>
      <c r="Q25" s="3"/>
    </row>
    <row r="26" spans="1:18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3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3">
      <c r="A28" s="29" t="s">
        <v>18</v>
      </c>
      <c r="B28" s="30"/>
      <c r="C28" s="30"/>
      <c r="D28" s="30"/>
      <c r="E28" s="37"/>
      <c r="F28" s="57">
        <v>7.4589999999999996</v>
      </c>
      <c r="G28" s="57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3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3">
      <c r="A31" s="29" t="s">
        <v>20</v>
      </c>
      <c r="B31" s="30"/>
      <c r="C31" s="30"/>
      <c r="D31" s="37"/>
      <c r="E31" s="37"/>
      <c r="F31" s="57">
        <v>921.5242209999999</v>
      </c>
      <c r="G31" s="57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3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3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64">
        <v>2.2988489999999997</v>
      </c>
      <c r="M33" s="64"/>
      <c r="N33" s="2"/>
      <c r="O33" s="3"/>
      <c r="P33" s="3"/>
      <c r="Q33" s="2"/>
    </row>
    <row r="34" spans="1:17" x14ac:dyDescent="0.3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63">
        <v>309.16045199999996</v>
      </c>
      <c r="M34" s="63"/>
      <c r="N34" s="2"/>
      <c r="O34" s="3"/>
      <c r="P34" s="3"/>
      <c r="Q34" s="2"/>
    </row>
    <row r="35" spans="1:17" x14ac:dyDescent="0.3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63">
        <v>253.50999200000001</v>
      </c>
      <c r="M35" s="63"/>
      <c r="N35" s="2"/>
      <c r="O35" s="3"/>
      <c r="P35" s="3"/>
      <c r="Q35" s="2"/>
    </row>
    <row r="36" spans="1:17" x14ac:dyDescent="0.3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63">
        <v>18.534144000000001</v>
      </c>
      <c r="M36" s="63"/>
      <c r="N36" s="2"/>
      <c r="O36" s="3"/>
      <c r="P36" s="3"/>
      <c r="Q36" s="2"/>
    </row>
    <row r="37" spans="1:17" x14ac:dyDescent="0.3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63">
        <v>338.02078399999999</v>
      </c>
      <c r="M37" s="63"/>
      <c r="N37" s="2"/>
      <c r="O37" s="2"/>
      <c r="P37" s="2"/>
      <c r="Q37" s="2"/>
    </row>
    <row r="38" spans="1:17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3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6">
        <v>260.85320000000002</v>
      </c>
      <c r="K39" s="56"/>
      <c r="L39" s="32"/>
      <c r="M39" s="32"/>
      <c r="N39" s="3"/>
      <c r="O39" s="3"/>
      <c r="P39" s="3"/>
      <c r="Q39" s="3"/>
    </row>
    <row r="40" spans="1:17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3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3">
      <c r="A42" s="35" t="s">
        <v>29</v>
      </c>
      <c r="B42" s="35"/>
      <c r="C42" s="57">
        <v>1120.963</v>
      </c>
      <c r="D42" s="57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3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3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3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58">
        <v>143.48400000000001</v>
      </c>
      <c r="M45" s="58"/>
      <c r="N45" s="2"/>
      <c r="O45" s="2"/>
      <c r="P45" s="2"/>
      <c r="Q45" s="2"/>
    </row>
    <row r="46" spans="1:17" x14ac:dyDescent="0.3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59">
        <v>96.289000000000001</v>
      </c>
      <c r="M46" s="59"/>
      <c r="N46" s="2"/>
      <c r="O46" s="2"/>
      <c r="P46" s="2"/>
      <c r="Q46" s="2"/>
    </row>
    <row r="47" spans="1:17" x14ac:dyDescent="0.3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59">
        <v>59.570999999999998</v>
      </c>
      <c r="M47" s="59"/>
      <c r="N47" s="2"/>
      <c r="O47" s="2"/>
      <c r="P47" s="2"/>
      <c r="Q47" s="2"/>
    </row>
    <row r="48" spans="1:17" x14ac:dyDescent="0.3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60"/>
      <c r="M48" s="60"/>
      <c r="N48" s="2"/>
      <c r="O48" s="2"/>
      <c r="P48" s="2"/>
      <c r="Q48" s="2"/>
    </row>
    <row r="49" spans="1:17" x14ac:dyDescent="0.3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58">
        <v>359.762</v>
      </c>
      <c r="M49" s="58"/>
      <c r="N49" s="2"/>
      <c r="O49" s="2"/>
      <c r="P49" s="2"/>
      <c r="Q49" s="2"/>
    </row>
    <row r="50" spans="1:17" x14ac:dyDescent="0.3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59">
        <v>461.85700000000003</v>
      </c>
      <c r="M50" s="59"/>
      <c r="N50" s="2"/>
      <c r="O50" s="2"/>
      <c r="P50" s="2"/>
      <c r="Q50" s="2"/>
    </row>
    <row r="51" spans="1:17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3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3">
      <c r="A53" s="29" t="s">
        <v>36</v>
      </c>
      <c r="B53" s="30"/>
      <c r="C53" s="57">
        <v>974071.96799999999</v>
      </c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3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3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3">
      <c r="A56" s="29" t="s">
        <v>38</v>
      </c>
      <c r="B56" s="30"/>
      <c r="C56" s="57">
        <v>4308.6959999999999</v>
      </c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3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3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3">
      <c r="A59" s="29" t="s">
        <v>40</v>
      </c>
      <c r="B59" s="30"/>
      <c r="C59" s="37"/>
      <c r="D59" s="37"/>
      <c r="E59" s="57">
        <v>646369.00800000003</v>
      </c>
      <c r="F59" s="57"/>
      <c r="G59" s="57"/>
      <c r="H59" s="57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3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3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62">
        <v>1120.963</v>
      </c>
      <c r="M61" s="62"/>
      <c r="N61" s="2"/>
      <c r="O61" s="2"/>
      <c r="P61" s="2"/>
      <c r="Q61" s="2"/>
    </row>
    <row r="62" spans="1:17" x14ac:dyDescent="0.3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61">
        <v>195049.90700000001</v>
      </c>
      <c r="M62" s="61"/>
      <c r="N62" s="2"/>
      <c r="O62" s="2"/>
      <c r="P62" s="2"/>
      <c r="Q62" s="2"/>
    </row>
    <row r="63" spans="1:17" x14ac:dyDescent="0.3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61">
        <v>180690.117</v>
      </c>
      <c r="M63" s="61"/>
      <c r="N63" s="2"/>
      <c r="O63" s="2"/>
      <c r="P63" s="2"/>
      <c r="Q63" s="2"/>
    </row>
    <row r="64" spans="1:17" x14ac:dyDescent="0.3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61">
        <v>10773.655000000001</v>
      </c>
      <c r="M64" s="61"/>
      <c r="N64" s="2"/>
      <c r="O64" s="2"/>
      <c r="P64" s="2"/>
      <c r="Q64" s="2"/>
    </row>
    <row r="65" spans="1:17" x14ac:dyDescent="0.3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61">
        <v>258734.36600000001</v>
      </c>
      <c r="M65" s="61"/>
      <c r="N65" s="2"/>
      <c r="O65" s="2"/>
      <c r="P65" s="2"/>
      <c r="Q65" s="2"/>
    </row>
    <row r="66" spans="1:17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3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3">
      <c r="A68" s="29" t="s">
        <v>47</v>
      </c>
      <c r="B68" s="30"/>
      <c r="C68" s="56">
        <v>162772.70000000001</v>
      </c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3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3">
      <c r="A71" s="32" t="s">
        <v>62</v>
      </c>
      <c r="B71" s="32"/>
      <c r="C71" s="32"/>
      <c r="D71" s="32"/>
      <c r="E71" s="32"/>
      <c r="F71" s="46">
        <v>238.16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29.4" customHeight="1" x14ac:dyDescent="0.3">
      <c r="A73" s="76" t="s">
        <v>63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3"/>
      <c r="O73" s="3"/>
      <c r="P73" s="3"/>
      <c r="Q73" s="3"/>
    </row>
    <row r="74" spans="1:17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"/>
      <c r="O74" s="3"/>
      <c r="P74" s="3"/>
      <c r="Q74" s="3"/>
    </row>
    <row r="75" spans="1:17" ht="15" customHeight="1" x14ac:dyDescent="0.3">
      <c r="A75" s="74" t="s">
        <v>59</v>
      </c>
      <c r="B75" s="75"/>
      <c r="C75" s="75"/>
      <c r="D75" s="75"/>
      <c r="E75" s="75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3">
      <c r="A76" s="75"/>
      <c r="B76" s="75"/>
      <c r="C76" s="75"/>
      <c r="D76" s="75"/>
      <c r="E76" s="75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3">
      <c r="A77" s="75"/>
      <c r="B77" s="75"/>
      <c r="C77" s="75"/>
      <c r="D77" s="75"/>
      <c r="E77" s="75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3">
      <c r="A78" s="75"/>
      <c r="B78" s="75"/>
      <c r="C78" s="75"/>
      <c r="D78" s="75"/>
      <c r="E78" s="75"/>
      <c r="F78" s="24"/>
      <c r="G78" s="24"/>
      <c r="H78" s="3"/>
      <c r="I78" s="3"/>
      <c r="J78" s="3"/>
      <c r="K78" s="3"/>
      <c r="L78" s="22"/>
      <c r="M78" s="3"/>
      <c r="N78" s="3"/>
      <c r="O78" s="3"/>
      <c r="P78" s="3"/>
      <c r="Q78" s="3"/>
    </row>
    <row r="79" spans="1:17" x14ac:dyDescent="0.3">
      <c r="A79" s="3"/>
      <c r="B79" s="3"/>
      <c r="C79" s="3"/>
      <c r="D79" s="3"/>
      <c r="E79" s="3"/>
      <c r="F79" s="24"/>
      <c r="G79" s="24"/>
      <c r="H79" s="3"/>
      <c r="I79" s="3"/>
      <c r="J79" s="3"/>
      <c r="K79" s="3"/>
      <c r="L79" s="22"/>
      <c r="M79" s="3"/>
      <c r="N79" s="3"/>
      <c r="O79" s="3"/>
      <c r="P79" s="3"/>
      <c r="Q79" s="3"/>
    </row>
    <row r="80" spans="1:17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8" t="s">
        <v>49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thickBot="1" x14ac:dyDescent="0.35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thickBot="1" x14ac:dyDescent="0.35">
      <c r="A84" s="8"/>
      <c r="B84" s="9" t="s">
        <v>3</v>
      </c>
      <c r="C84" s="10" t="s">
        <v>4</v>
      </c>
      <c r="D84" s="10" t="s">
        <v>5</v>
      </c>
      <c r="E84" s="11" t="s">
        <v>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5" customHeight="1" x14ac:dyDescent="0.3">
      <c r="A85" s="19" t="s">
        <v>58</v>
      </c>
      <c r="B85" s="50">
        <v>2.77</v>
      </c>
      <c r="C85" s="51"/>
      <c r="D85" s="51"/>
      <c r="E85" s="5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28.5" customHeight="1" x14ac:dyDescent="0.3">
      <c r="A86" s="19" t="s">
        <v>53</v>
      </c>
      <c r="B86" s="53">
        <v>1.0409999999999999</v>
      </c>
      <c r="C86" s="54"/>
      <c r="D86" s="54"/>
      <c r="E86" s="5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55.8" x14ac:dyDescent="0.3">
      <c r="A87" s="19" t="s">
        <v>54</v>
      </c>
      <c r="B87" s="53">
        <v>0.32200000000000001</v>
      </c>
      <c r="C87" s="54"/>
      <c r="D87" s="54"/>
      <c r="E87" s="55"/>
    </row>
    <row r="88" spans="1:17" ht="28.8" thickBot="1" x14ac:dyDescent="0.35">
      <c r="A88" s="20" t="s">
        <v>55</v>
      </c>
      <c r="B88" s="53">
        <v>1.405</v>
      </c>
      <c r="C88" s="54"/>
      <c r="D88" s="54"/>
      <c r="E88" s="5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thickBot="1" x14ac:dyDescent="0.35">
      <c r="A89" s="21" t="s">
        <v>51</v>
      </c>
      <c r="B89" s="42">
        <f>B85</f>
        <v>2.77</v>
      </c>
      <c r="C89" s="42">
        <f>B89</f>
        <v>2.77</v>
      </c>
      <c r="D89" s="42">
        <f>B89</f>
        <v>2.77</v>
      </c>
      <c r="E89" s="42">
        <f>B89</f>
        <v>2.77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39">
    <mergeCell ref="A73:M7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8:M48"/>
    <mergeCell ref="B85:E85"/>
    <mergeCell ref="B86:E86"/>
    <mergeCell ref="B87:E87"/>
    <mergeCell ref="B88:E88"/>
    <mergeCell ref="A75:E7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Зимовец Дмитрий Сергеевич</cp:lastModifiedBy>
  <cp:lastPrinted>2015-03-13T09:19:41Z</cp:lastPrinted>
  <dcterms:created xsi:type="dcterms:W3CDTF">2012-06-18T12:12:35Z</dcterms:created>
  <dcterms:modified xsi:type="dcterms:W3CDTF">2018-07-25T06:45:58Z</dcterms:modified>
</cp:coreProperties>
</file>