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1\03 Март 2021\Выгрузка\"/>
    </mc:Choice>
  </mc:AlternateContent>
  <bookViews>
    <workbookView xWindow="0" yWindow="0" windowWidth="19905" windowHeight="1020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F28" i="4" l="1"/>
  <c r="F28" i="3"/>
  <c r="F28" i="2"/>
  <c r="F28" i="1" l="1"/>
</calcChain>
</file>

<file path=xl/sharedStrings.xml><?xml version="1.0" encoding="utf-8"?>
<sst xmlns="http://schemas.openxmlformats.org/spreadsheetml/2006/main" count="281" uniqueCount="68">
  <si>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</si>
  <si>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</si>
  <si>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</si>
  <si>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</si>
  <si>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</si>
  <si>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</si>
  <si>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</si>
  <si>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</si>
  <si>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</si>
  <si>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</si>
  <si>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</si>
  <si>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</si>
  <si>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</si>
  <si>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</si>
  <si>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</si>
  <si>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</si>
  <si>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</si>
  <si>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</si>
  <si>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</si>
  <si>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</si>
  <si>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</si>
  <si>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</si>
  <si>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</si>
  <si>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</si>
  <si>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</si>
  <si>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</si>
  <si>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</si>
  <si>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</si>
  <si>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</si>
  <si>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</si>
  <si>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</si>
  <si>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</si>
  <si>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</si>
  <si>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</si>
  <si>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</si>
  <si>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</si>
  <si>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</si>
  <si>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</si>
  <si>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</si>
  <si>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</si>
  <si>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</si>
  <si>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</si>
  <si>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</si>
  <si>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</si>
  <si>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</si>
  <si>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</si>
  <si>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</si>
  <si>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</si>
  <si>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</si>
  <si>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</si>
  <si>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</si>
  <si>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</si>
  <si>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</si>
  <si>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</si>
  <si>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</si>
  <si>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</si>
  <si>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</si>
  <si>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</si>
  <si>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</t>
  </si>
  <si>
    <t>для потребителей, приобретающих э/э по договорам купли-продажи *</t>
  </si>
  <si>
    <t>Справочно:</t>
  </si>
  <si>
    <t>Плата за услуги, руб./МВтч</t>
  </si>
  <si>
    <t>для потребителей, присоединенных к сетям РСК *</t>
  </si>
  <si>
    <t>Единый (котловой) тариф на услуги по передаче электрической энергии</t>
  </si>
  <si>
    <t>Март 2021</t>
  </si>
  <si>
    <t>1314,31</t>
  </si>
  <si>
    <t>849362,44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</si>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</sst>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0.000000000000000000"/>
    <numFmt numFmtId="166" formatCode="#,##0.000000"/>
    <numFmt numFmtId="167" formatCode="#,##0.00000000"/>
    <numFmt numFmtId="168" formatCode="#,##0.00000"/>
    <numFmt numFmtId="169" formatCode="0.000000000"/>
    <numFmt numFmtId="170" formatCode="0.00000000"/>
    <numFmt numFmtId="171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/>
    <xf numFmtId="164" fontId="1" fillId="0" borderId="1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7" fillId="0" borderId="7" xfId="0" applyFont="1" applyFill="1" applyBorder="1" applyAlignment="1"/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6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4" fontId="3" fillId="0" borderId="17" xfId="0" applyNumberFormat="1" applyFont="1" applyFill="1" applyBorder="1"/>
    <xf numFmtId="0" fontId="3" fillId="0" borderId="27" xfId="0" applyFont="1" applyFill="1" applyBorder="1"/>
    <xf numFmtId="0" fontId="3" fillId="0" borderId="17" xfId="0" applyFont="1" applyFill="1" applyBorder="1"/>
    <xf numFmtId="4" fontId="1" fillId="0" borderId="1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71" fontId="1" fillId="0" borderId="27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1/03%20&#1052;&#1072;&#1088;&#1090;%202021/&#1086;&#1087;&#1077;&#1088;&#1072;&#1090;&#1080;&#1074;&#1082;&#1072;%20&#1052;&#1040;&#1056;&#105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оперативка МАРТ 2021"/>
    </sheetNames>
    <sheetDataSet>
      <sheetData sheetId="0"/>
      <sheetData sheetId="1">
        <row r="22">
          <cell r="C22">
            <v>407646323</v>
          </cell>
        </row>
        <row r="27">
          <cell r="F27">
            <v>1007</v>
          </cell>
        </row>
      </sheetData>
      <sheetData sheetId="2"/>
      <sheetData sheetId="3">
        <row r="22">
          <cell r="G22">
            <v>238127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58" zoomScale="80" zoomScaleNormal="80" workbookViewId="0">
      <selection activeCell="H77" sqref="H77"/>
    </sheetView>
  </sheetViews>
  <sheetFormatPr defaultRowHeight="15" x14ac:dyDescent="0.25"/>
  <cols>
    <col min="1" max="1" width="20.42578125" style="8" customWidth="1"/>
    <col min="2" max="2" width="10.7109375" style="8" customWidth="1"/>
    <col min="3" max="3" width="12.140625" style="8" customWidth="1"/>
    <col min="4" max="5" width="10.5703125" style="8" customWidth="1"/>
    <col min="6" max="6" width="1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2" width="9.140625" style="8"/>
    <col min="13" max="13" width="9.7109375" style="8" customWidth="1"/>
  </cols>
  <sheetData>
    <row r="1" spans="1:13" ht="1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</row>
    <row r="3" spans="1:13" ht="15.75" x14ac:dyDescent="0.25">
      <c r="A3" s="3"/>
      <c r="B3" s="3"/>
      <c r="C3" s="3"/>
      <c r="D3" s="3"/>
      <c r="E3" s="3"/>
      <c r="F3" s="10" t="s">
        <v>64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58</v>
      </c>
      <c r="B4" s="3"/>
      <c r="C4" s="3"/>
      <c r="D4" s="12" t="s">
        <v>62</v>
      </c>
      <c r="E4" s="12"/>
      <c r="F4" s="12"/>
      <c r="G4" s="11"/>
      <c r="H4" s="11"/>
      <c r="I4" s="3"/>
      <c r="J4" s="3"/>
      <c r="K4" s="3"/>
      <c r="L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7"/>
      <c r="B6" s="77"/>
      <c r="C6" s="77"/>
      <c r="D6" s="77"/>
      <c r="E6" s="77"/>
      <c r="F6" s="77"/>
      <c r="G6" s="74" t="s">
        <v>2</v>
      </c>
      <c r="H6" s="75"/>
      <c r="I6" s="75"/>
      <c r="J6" s="76"/>
      <c r="L6" s="3"/>
      <c r="M6" s="3"/>
    </row>
    <row r="7" spans="1:13" x14ac:dyDescent="0.25">
      <c r="A7" s="77"/>
      <c r="B7" s="77"/>
      <c r="C7" s="77"/>
      <c r="D7" s="78"/>
      <c r="E7" s="78"/>
      <c r="F7" s="78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53"/>
      <c r="D8" s="53"/>
      <c r="E8" s="55"/>
      <c r="F8" s="56"/>
      <c r="G8" s="54">
        <v>4305.13</v>
      </c>
      <c r="H8" s="28">
        <v>4986.75</v>
      </c>
      <c r="I8" s="28">
        <v>5945.62</v>
      </c>
      <c r="J8" s="28">
        <v>7239.39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7">
        <v>2649.74</v>
      </c>
      <c r="I14" s="57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65</v>
      </c>
      <c r="L18" s="63"/>
      <c r="M18" s="26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7" t="s">
        <v>66</v>
      </c>
      <c r="L20" s="57"/>
      <c r="M20" s="27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62">
        <v>1.5722715322423701E-3</v>
      </c>
      <c r="C23" s="62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1">
        <v>1374.002</v>
      </c>
      <c r="L25" s="61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60">
        <f>'[1]Предельный уровень'!$F$27/1000</f>
        <v>1.0069999999999999</v>
      </c>
      <c r="G28" s="60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60">
        <v>583.20279499999981</v>
      </c>
      <c r="G31" s="60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9">
        <v>3.9137420000000001</v>
      </c>
      <c r="M33" s="59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8">
        <v>290.090103</v>
      </c>
      <c r="M34" s="5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8">
        <v>227.515737</v>
      </c>
      <c r="M35" s="5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8">
        <v>1.9917000000000001E-2</v>
      </c>
      <c r="M36" s="5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8">
        <v>61.663296000000003</v>
      </c>
      <c r="M37" s="5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6">
        <v>275.24529999999999</v>
      </c>
      <c r="K39" s="66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60">
        <v>2131.221</v>
      </c>
      <c r="D42" s="60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5">
        <v>238.12700000000001</v>
      </c>
      <c r="M45" s="65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64">
        <v>157.99799999999999</v>
      </c>
      <c r="M46" s="64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64">
        <v>123.685</v>
      </c>
      <c r="M47" s="64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0"/>
      <c r="M48" s="80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5">
        <v>896.87900000000002</v>
      </c>
      <c r="M49" s="65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64">
        <v>714.53200000000004</v>
      </c>
      <c r="M50" s="64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60">
        <v>909331.86800000002</v>
      </c>
      <c r="D53" s="60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60">
        <v>807.39200000000005</v>
      </c>
      <c r="D56" s="60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60">
        <v>409775.32500000001</v>
      </c>
      <c r="F59" s="60"/>
      <c r="G59" s="60"/>
      <c r="H59" s="60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60">
        <v>2131.221</v>
      </c>
      <c r="M61" s="60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79">
        <v>194128.24299999999</v>
      </c>
      <c r="M62" s="79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79">
        <v>162794.111</v>
      </c>
      <c r="M63" s="79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79">
        <v>10.991</v>
      </c>
      <c r="M64" s="79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79">
        <v>50710.758999999998</v>
      </c>
      <c r="M65" s="79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66">
        <v>171819.6</v>
      </c>
      <c r="D68" s="66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67</v>
      </c>
      <c r="B71" s="4"/>
      <c r="C71" s="4"/>
      <c r="D71" s="4"/>
      <c r="E71" s="4"/>
      <c r="F71" s="25">
        <v>0</v>
      </c>
      <c r="G71" s="25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45"/>
      <c r="G72" s="45"/>
      <c r="H72" s="4"/>
      <c r="I72" s="4"/>
      <c r="J72" s="4"/>
      <c r="K72" s="4"/>
      <c r="L72" s="5"/>
      <c r="M72" s="4"/>
    </row>
    <row r="73" spans="1:13" s="8" customForma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5.75" x14ac:dyDescent="0.25">
      <c r="A74" s="16" t="s">
        <v>60</v>
      </c>
      <c r="B74" s="17"/>
      <c r="C74" s="17"/>
      <c r="D74" s="17"/>
      <c r="E74" s="17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8" t="s">
        <v>61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46"/>
      <c r="B77" s="47" t="s">
        <v>3</v>
      </c>
      <c r="C77" s="48" t="s">
        <v>4</v>
      </c>
      <c r="D77" s="48" t="s">
        <v>5</v>
      </c>
      <c r="E77" s="49" t="s">
        <v>6</v>
      </c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41" t="s">
        <v>51</v>
      </c>
      <c r="B78" s="81">
        <v>337.89</v>
      </c>
      <c r="C78" s="82"/>
      <c r="D78" s="82"/>
      <c r="E78" s="83"/>
      <c r="F78" s="3"/>
      <c r="G78" s="3"/>
      <c r="H78" s="3"/>
      <c r="I78" s="3"/>
      <c r="J78" s="3"/>
      <c r="K78" s="3"/>
      <c r="L78" s="3"/>
      <c r="M78" s="3"/>
    </row>
    <row r="79" spans="1:13" ht="75" x14ac:dyDescent="0.25">
      <c r="A79" s="42" t="s">
        <v>63</v>
      </c>
      <c r="B79" s="50">
        <v>1313.74</v>
      </c>
      <c r="C79" s="51">
        <v>1995.36</v>
      </c>
      <c r="D79" s="51">
        <v>2954.23</v>
      </c>
      <c r="E79" s="52">
        <v>4248</v>
      </c>
      <c r="F79" s="3"/>
      <c r="G79" s="3"/>
      <c r="H79" s="3"/>
      <c r="I79" s="3"/>
      <c r="J79" s="3"/>
      <c r="K79" s="3"/>
      <c r="L79" s="3"/>
      <c r="M79" s="3"/>
    </row>
    <row r="80" spans="1:13" ht="106.5" customHeight="1" x14ac:dyDescent="0.25">
      <c r="A80" s="42" t="s">
        <v>52</v>
      </c>
      <c r="B80" s="70">
        <v>3.76</v>
      </c>
      <c r="C80" s="71"/>
      <c r="D80" s="71"/>
      <c r="E80" s="72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42" t="s">
        <v>53</v>
      </c>
      <c r="B81" s="70">
        <v>1.1919999999999999</v>
      </c>
      <c r="C81" s="71"/>
      <c r="D81" s="71"/>
      <c r="E81" s="72"/>
      <c r="F81" s="20"/>
      <c r="G81" s="3"/>
      <c r="H81" s="20"/>
      <c r="I81" s="3"/>
      <c r="J81" s="3"/>
      <c r="K81" s="3"/>
      <c r="L81" s="3"/>
      <c r="M81" s="3"/>
    </row>
    <row r="82" spans="1:13" ht="45" x14ac:dyDescent="0.25">
      <c r="A82" s="42" t="s">
        <v>54</v>
      </c>
      <c r="B82" s="70">
        <v>0.34599999999999997</v>
      </c>
      <c r="C82" s="71"/>
      <c r="D82" s="71"/>
      <c r="E82" s="72"/>
      <c r="F82" s="20"/>
      <c r="G82" s="3"/>
      <c r="H82" s="3"/>
      <c r="I82" s="3"/>
      <c r="J82" s="3"/>
      <c r="K82" s="3"/>
      <c r="L82" s="3"/>
      <c r="M82" s="3"/>
    </row>
    <row r="83" spans="1:13" ht="30" x14ac:dyDescent="0.25">
      <c r="A83" s="43" t="s">
        <v>55</v>
      </c>
      <c r="B83" s="67">
        <v>2.2240000000000002</v>
      </c>
      <c r="C83" s="68"/>
      <c r="D83" s="68"/>
      <c r="E83" s="69"/>
      <c r="F83" s="20"/>
      <c r="G83" s="3"/>
      <c r="H83" s="3"/>
      <c r="I83" s="3"/>
      <c r="J83" s="3"/>
      <c r="K83" s="3"/>
      <c r="L83" s="3"/>
      <c r="M83" s="3"/>
    </row>
    <row r="84" spans="1:13" x14ac:dyDescent="0.25">
      <c r="A84" s="44" t="s">
        <v>56</v>
      </c>
      <c r="B84" s="38">
        <v>1655.39</v>
      </c>
      <c r="C84" s="39">
        <v>2337.0100000000002</v>
      </c>
      <c r="D84" s="39">
        <v>3295.88</v>
      </c>
      <c r="E84" s="40">
        <v>4589.6499999999996</v>
      </c>
      <c r="F84" s="3"/>
      <c r="G84" s="3"/>
      <c r="H84" s="3"/>
      <c r="I84" s="3"/>
      <c r="J84" s="3"/>
      <c r="K84" s="3"/>
      <c r="L84" s="3"/>
      <c r="M84" s="3"/>
    </row>
  </sheetData>
  <mergeCells count="39">
    <mergeCell ref="L48:M48"/>
    <mergeCell ref="G59:H59"/>
    <mergeCell ref="E59:F59"/>
    <mergeCell ref="B78:E78"/>
    <mergeCell ref="L49:M49"/>
    <mergeCell ref="A73:M73"/>
    <mergeCell ref="L61:M61"/>
    <mergeCell ref="B83:E83"/>
    <mergeCell ref="B82:E82"/>
    <mergeCell ref="C68:D68"/>
    <mergeCell ref="A1:L2"/>
    <mergeCell ref="G6:J6"/>
    <mergeCell ref="A6:F7"/>
    <mergeCell ref="B80:E80"/>
    <mergeCell ref="B81:E81"/>
    <mergeCell ref="C56:D56"/>
    <mergeCell ref="C53:D53"/>
    <mergeCell ref="L50:M50"/>
    <mergeCell ref="L47:M47"/>
    <mergeCell ref="L65:M65"/>
    <mergeCell ref="L64:M64"/>
    <mergeCell ref="L63:M63"/>
    <mergeCell ref="L62:M62"/>
    <mergeCell ref="L46:M46"/>
    <mergeCell ref="L45:M45"/>
    <mergeCell ref="C42:D42"/>
    <mergeCell ref="J39:K39"/>
    <mergeCell ref="L37:M37"/>
    <mergeCell ref="L36:M36"/>
    <mergeCell ref="B23:C23"/>
    <mergeCell ref="K20:L20"/>
    <mergeCell ref="K18:L18"/>
    <mergeCell ref="F28:G28"/>
    <mergeCell ref="H14:I14"/>
    <mergeCell ref="L35:M35"/>
    <mergeCell ref="L34:M34"/>
    <mergeCell ref="L33:M33"/>
    <mergeCell ref="F31:G31"/>
    <mergeCell ref="K25:L25"/>
  </mergeCells>
  <pageMargins left="0" right="0" top="0" bottom="0" header="0" footer="0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55" zoomScale="80" zoomScaleNormal="80" workbookViewId="0">
      <selection activeCell="A71" sqref="A71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5.42578125" style="8" customWidth="1"/>
    <col min="4" max="5" width="9.140625" style="8"/>
    <col min="6" max="6" width="15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</row>
    <row r="3" spans="1:13" ht="15.75" x14ac:dyDescent="0.25">
      <c r="A3" s="3"/>
      <c r="B3" s="3"/>
      <c r="C3" s="3"/>
      <c r="D3" s="3"/>
      <c r="E3" s="3"/>
      <c r="F3" s="10" t="s">
        <v>64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58</v>
      </c>
      <c r="B4" s="3"/>
      <c r="C4" s="3"/>
      <c r="D4" s="3"/>
      <c r="E4" s="11" t="s">
        <v>59</v>
      </c>
      <c r="F4" s="12"/>
      <c r="G4" s="12"/>
      <c r="H4" s="11"/>
      <c r="I4" s="11"/>
      <c r="J4" s="11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85"/>
      <c r="B6" s="85"/>
      <c r="C6" s="85"/>
      <c r="D6" s="85"/>
      <c r="E6" s="85"/>
      <c r="F6" s="85"/>
      <c r="G6" s="86" t="s">
        <v>2</v>
      </c>
      <c r="H6" s="87"/>
      <c r="I6" s="87"/>
      <c r="J6" s="88"/>
      <c r="L6" s="3"/>
      <c r="M6" s="3"/>
    </row>
    <row r="7" spans="1:13" x14ac:dyDescent="0.25">
      <c r="A7" s="85"/>
      <c r="B7" s="85"/>
      <c r="C7" s="85"/>
      <c r="D7" s="85"/>
      <c r="E7" s="85"/>
      <c r="F7" s="85"/>
      <c r="G7" s="22" t="s">
        <v>3</v>
      </c>
      <c r="H7" s="22" t="s">
        <v>4</v>
      </c>
      <c r="I7" s="22" t="s">
        <v>5</v>
      </c>
      <c r="J7" s="22" t="s">
        <v>6</v>
      </c>
      <c r="L7" s="3"/>
      <c r="M7" s="3"/>
    </row>
    <row r="8" spans="1:13" x14ac:dyDescent="0.25">
      <c r="A8" s="23" t="s">
        <v>7</v>
      </c>
      <c r="B8" s="23"/>
      <c r="C8" s="23"/>
      <c r="D8" s="23"/>
      <c r="E8" s="23"/>
      <c r="F8" s="23"/>
      <c r="G8" s="28">
        <v>2991.39</v>
      </c>
      <c r="H8" s="28">
        <v>2991.39</v>
      </c>
      <c r="I8" s="28">
        <v>2991.39</v>
      </c>
      <c r="J8" s="28">
        <v>2991.39</v>
      </c>
      <c r="L8" s="3"/>
      <c r="M8" s="3"/>
    </row>
    <row r="9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7">
        <v>2649.74</v>
      </c>
      <c r="I14" s="57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65</v>
      </c>
      <c r="L18" s="63"/>
      <c r="M18" s="26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7" t="s">
        <v>66</v>
      </c>
      <c r="L20" s="57"/>
      <c r="M20" s="27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62">
        <v>1.5722715322423701E-3</v>
      </c>
      <c r="C23" s="62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1">
        <v>1374.002</v>
      </c>
      <c r="L25" s="61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60">
        <f>'[1]Предельный уровень'!$F$27/1000</f>
        <v>1.0069999999999999</v>
      </c>
      <c r="G28" s="60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60">
        <v>583.20279499999981</v>
      </c>
      <c r="G31" s="60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9">
        <v>3.9137420000000001</v>
      </c>
      <c r="M33" s="59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8">
        <v>290.090103</v>
      </c>
      <c r="M34" s="5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8">
        <v>227.515737</v>
      </c>
      <c r="M35" s="5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8">
        <v>1.9917000000000001E-2</v>
      </c>
      <c r="M36" s="5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8">
        <v>61.663296000000003</v>
      </c>
      <c r="M37" s="5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6">
        <v>275.24529999999999</v>
      </c>
      <c r="K39" s="66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60">
        <v>2131.221</v>
      </c>
      <c r="D42" s="60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5">
        <v>238.12700000000001</v>
      </c>
      <c r="M45" s="65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64">
        <v>157.99799999999999</v>
      </c>
      <c r="M46" s="64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64">
        <v>123.685</v>
      </c>
      <c r="M47" s="64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0"/>
      <c r="M48" s="80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5">
        <v>896.87900000000002</v>
      </c>
      <c r="M49" s="65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64">
        <v>714.53200000000004</v>
      </c>
      <c r="M50" s="64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60">
        <v>909331.86800000002</v>
      </c>
      <c r="D53" s="60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60">
        <v>807.39200000000005</v>
      </c>
      <c r="D56" s="60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60">
        <v>409775.32500000001</v>
      </c>
      <c r="F59" s="60"/>
      <c r="G59" s="60"/>
      <c r="H59" s="60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60">
        <v>2131.221</v>
      </c>
      <c r="M61" s="60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79">
        <v>194128.24299999999</v>
      </c>
      <c r="M62" s="79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79">
        <v>162794.111</v>
      </c>
      <c r="M63" s="79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79">
        <v>10.991</v>
      </c>
      <c r="M64" s="79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79">
        <v>50710.758999999998</v>
      </c>
      <c r="M65" s="79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66">
        <v>171819.6</v>
      </c>
      <c r="D68" s="66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67</v>
      </c>
      <c r="B71" s="4"/>
      <c r="C71" s="4"/>
      <c r="D71" s="4"/>
      <c r="E71" s="4"/>
      <c r="F71" s="25">
        <v>0</v>
      </c>
      <c r="G71" s="25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45"/>
      <c r="G72" s="45"/>
      <c r="H72" s="4"/>
      <c r="I72" s="4"/>
      <c r="J72" s="4"/>
      <c r="K72" s="4"/>
      <c r="L72" s="5"/>
      <c r="M72" s="4"/>
    </row>
    <row r="73" spans="1:13" s="8" customForma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5.75" x14ac:dyDescent="0.25">
      <c r="A74" s="16" t="s">
        <v>60</v>
      </c>
      <c r="B74" s="17"/>
      <c r="C74" s="17"/>
      <c r="D74" s="17"/>
      <c r="E74" s="17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8" t="s">
        <v>61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29"/>
      <c r="B77" s="30" t="s">
        <v>3</v>
      </c>
      <c r="C77" s="30" t="s">
        <v>4</v>
      </c>
      <c r="D77" s="30" t="s">
        <v>5</v>
      </c>
      <c r="E77" s="31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27.75" customHeight="1" x14ac:dyDescent="0.25">
      <c r="A78" s="32" t="s">
        <v>51</v>
      </c>
      <c r="B78" s="92">
        <v>337.89</v>
      </c>
      <c r="C78" s="93"/>
      <c r="D78" s="93"/>
      <c r="E78" s="94"/>
      <c r="F78" s="3"/>
      <c r="G78" s="3"/>
      <c r="H78" s="3"/>
      <c r="I78" s="3"/>
      <c r="J78" s="3"/>
      <c r="K78" s="3"/>
      <c r="L78" s="3"/>
      <c r="M78" s="3"/>
    </row>
    <row r="79" spans="1:13" ht="106.5" customHeight="1" x14ac:dyDescent="0.25">
      <c r="A79" s="33" t="s">
        <v>52</v>
      </c>
      <c r="B79" s="89">
        <v>3.76</v>
      </c>
      <c r="C79" s="90"/>
      <c r="D79" s="90"/>
      <c r="E79" s="91"/>
      <c r="F79" s="3"/>
      <c r="G79" s="3"/>
      <c r="H79" s="3"/>
      <c r="I79" s="3"/>
      <c r="J79" s="3"/>
      <c r="K79" s="3"/>
      <c r="L79" s="3"/>
      <c r="M79" s="3"/>
    </row>
    <row r="80" spans="1:13" ht="30" x14ac:dyDescent="0.25">
      <c r="A80" s="33" t="s">
        <v>53</v>
      </c>
      <c r="B80" s="89">
        <v>1.1919999999999999</v>
      </c>
      <c r="C80" s="90"/>
      <c r="D80" s="90"/>
      <c r="E80" s="91"/>
      <c r="F80" s="20"/>
      <c r="G80" s="3"/>
      <c r="H80" s="20"/>
      <c r="I80" s="3"/>
      <c r="J80" s="3"/>
      <c r="K80" s="3"/>
      <c r="L80" s="3"/>
      <c r="M80" s="3"/>
    </row>
    <row r="81" spans="1:13" ht="60" x14ac:dyDescent="0.25">
      <c r="A81" s="33" t="s">
        <v>54</v>
      </c>
      <c r="B81" s="89">
        <v>0.34599999999999997</v>
      </c>
      <c r="C81" s="90"/>
      <c r="D81" s="90"/>
      <c r="E81" s="91"/>
      <c r="F81" s="20"/>
      <c r="G81" s="3"/>
      <c r="H81" s="3"/>
      <c r="I81" s="3"/>
      <c r="J81" s="3"/>
      <c r="K81" s="3"/>
      <c r="L81" s="3"/>
      <c r="M81" s="3"/>
    </row>
    <row r="82" spans="1:13" ht="30" x14ac:dyDescent="0.25">
      <c r="A82" s="33" t="s">
        <v>55</v>
      </c>
      <c r="B82" s="89">
        <v>2.2240000000000002</v>
      </c>
      <c r="C82" s="90"/>
      <c r="D82" s="90"/>
      <c r="E82" s="91"/>
      <c r="F82" s="20"/>
      <c r="G82" s="3"/>
      <c r="H82" s="3"/>
      <c r="I82" s="3"/>
      <c r="J82" s="3"/>
      <c r="K82" s="3"/>
      <c r="L82" s="3"/>
      <c r="M82" s="3"/>
    </row>
    <row r="83" spans="1:13" x14ac:dyDescent="0.25">
      <c r="A83" s="34" t="s">
        <v>56</v>
      </c>
      <c r="B83" s="35">
        <v>341.65</v>
      </c>
      <c r="C83" s="35">
        <v>341.65</v>
      </c>
      <c r="D83" s="35">
        <v>341.65</v>
      </c>
      <c r="E83" s="36">
        <v>341.65</v>
      </c>
      <c r="F83" s="3"/>
      <c r="G83" s="3"/>
      <c r="H83" s="3"/>
      <c r="I83" s="3"/>
      <c r="J83" s="3"/>
      <c r="K83" s="3"/>
      <c r="L83" s="3"/>
      <c r="M83" s="3"/>
    </row>
  </sheetData>
  <mergeCells count="39">
    <mergeCell ref="A73:M73"/>
    <mergeCell ref="G59:H59"/>
    <mergeCell ref="C56:D56"/>
    <mergeCell ref="E59:F59"/>
    <mergeCell ref="C42:D42"/>
    <mergeCell ref="C53:D53"/>
    <mergeCell ref="J39:K39"/>
    <mergeCell ref="K25:L25"/>
    <mergeCell ref="F28:G28"/>
    <mergeCell ref="L48:M48"/>
    <mergeCell ref="F31:G31"/>
    <mergeCell ref="L33:M33"/>
    <mergeCell ref="L47:M47"/>
    <mergeCell ref="L34:M34"/>
    <mergeCell ref="L35:M35"/>
    <mergeCell ref="L36:M36"/>
    <mergeCell ref="L45:M45"/>
    <mergeCell ref="L46:M46"/>
    <mergeCell ref="K20:L20"/>
    <mergeCell ref="B81:E81"/>
    <mergeCell ref="B82:E82"/>
    <mergeCell ref="B78:E78"/>
    <mergeCell ref="B79:E79"/>
    <mergeCell ref="B80:E80"/>
    <mergeCell ref="L37:M37"/>
    <mergeCell ref="L49:M49"/>
    <mergeCell ref="L61:M61"/>
    <mergeCell ref="C68:D68"/>
    <mergeCell ref="L62:M62"/>
    <mergeCell ref="L63:M63"/>
    <mergeCell ref="L64:M64"/>
    <mergeCell ref="L65:M65"/>
    <mergeCell ref="L50:M50"/>
    <mergeCell ref="B23:C23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52" zoomScale="80" zoomScaleNormal="80" workbookViewId="0">
      <selection activeCell="A72" sqref="A72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</row>
    <row r="3" spans="1:13" ht="15.75" x14ac:dyDescent="0.25">
      <c r="A3" s="3"/>
      <c r="B3" s="3"/>
      <c r="C3" s="3"/>
      <c r="D3" s="3"/>
      <c r="E3" s="3"/>
      <c r="F3" s="10" t="s">
        <v>64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97" t="s">
        <v>57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7"/>
      <c r="B6" s="77"/>
      <c r="C6" s="77"/>
      <c r="D6" s="77"/>
      <c r="E6" s="77"/>
      <c r="F6" s="77"/>
      <c r="G6" s="74" t="s">
        <v>2</v>
      </c>
      <c r="H6" s="75"/>
      <c r="I6" s="75"/>
      <c r="J6" s="76"/>
      <c r="L6" s="3"/>
      <c r="M6" s="3"/>
    </row>
    <row r="7" spans="1:13" x14ac:dyDescent="0.25">
      <c r="A7" s="77"/>
      <c r="B7" s="77"/>
      <c r="C7" s="77"/>
      <c r="D7" s="77"/>
      <c r="E7" s="77"/>
      <c r="F7" s="77"/>
      <c r="G7" s="22" t="s">
        <v>3</v>
      </c>
      <c r="H7" s="22" t="s">
        <v>4</v>
      </c>
      <c r="I7" s="22" t="s">
        <v>5</v>
      </c>
      <c r="J7" s="22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28">
        <v>2863.24</v>
      </c>
      <c r="H8" s="28">
        <v>2863.24</v>
      </c>
      <c r="I8" s="28">
        <v>2863.24</v>
      </c>
      <c r="J8" s="28">
        <v>2863.24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7">
        <v>2649.74</v>
      </c>
      <c r="I14" s="57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65</v>
      </c>
      <c r="L18" s="63"/>
      <c r="M18" s="26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7" t="s">
        <v>66</v>
      </c>
      <c r="L20" s="57"/>
      <c r="M20" s="27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62">
        <v>1.5722715322423701E-3</v>
      </c>
      <c r="C23" s="62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1">
        <v>1374.002</v>
      </c>
      <c r="L25" s="61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60">
        <f>'[1]Предельный уровень'!$F$27/1000</f>
        <v>1.0069999999999999</v>
      </c>
      <c r="G28" s="60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60">
        <v>583.20279499999981</v>
      </c>
      <c r="G31" s="60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9">
        <v>3.9137420000000001</v>
      </c>
      <c r="M33" s="59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8">
        <v>290.090103</v>
      </c>
      <c r="M34" s="5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8">
        <v>227.515737</v>
      </c>
      <c r="M35" s="5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8">
        <v>1.9917000000000001E-2</v>
      </c>
      <c r="M36" s="5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8">
        <v>61.663296000000003</v>
      </c>
      <c r="M37" s="5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6">
        <v>275.24529999999999</v>
      </c>
      <c r="K39" s="66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60">
        <v>2131.221</v>
      </c>
      <c r="D42" s="60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5">
        <v>238.12700000000001</v>
      </c>
      <c r="M45" s="65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64">
        <v>157.99799999999999</v>
      </c>
      <c r="M46" s="64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64">
        <v>123.685</v>
      </c>
      <c r="M47" s="64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0"/>
      <c r="M48" s="80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5">
        <v>896.87900000000002</v>
      </c>
      <c r="M49" s="65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64">
        <v>714.53200000000004</v>
      </c>
      <c r="M50" s="64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60">
        <v>909331.86800000002</v>
      </c>
      <c r="D53" s="60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60">
        <v>807.39200000000005</v>
      </c>
      <c r="D56" s="60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60">
        <v>409775.32500000001</v>
      </c>
      <c r="F59" s="60"/>
      <c r="G59" s="60"/>
      <c r="H59" s="60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60">
        <v>2131.221</v>
      </c>
      <c r="M61" s="60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79">
        <v>194128.24299999999</v>
      </c>
      <c r="M62" s="79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79">
        <v>162794.111</v>
      </c>
      <c r="M63" s="79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79">
        <v>10.991</v>
      </c>
      <c r="M64" s="79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79">
        <v>50710.758999999998</v>
      </c>
      <c r="M65" s="79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66">
        <v>171819.6</v>
      </c>
      <c r="D68" s="66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67</v>
      </c>
      <c r="B71" s="4"/>
      <c r="C71" s="4"/>
      <c r="D71" s="4"/>
      <c r="E71" s="4"/>
      <c r="F71" s="25">
        <v>0</v>
      </c>
      <c r="G71" s="25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45"/>
      <c r="G72" s="45"/>
      <c r="H72" s="4"/>
      <c r="I72" s="4"/>
      <c r="J72" s="4"/>
      <c r="K72" s="4"/>
      <c r="L72" s="5"/>
      <c r="M72" s="4"/>
    </row>
    <row r="73" spans="1:13" s="8" customForma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x14ac:dyDescent="0.25">
      <c r="A74" s="18" t="s">
        <v>50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 customHeight="1" x14ac:dyDescent="0.25">
      <c r="A76" s="29"/>
      <c r="B76" s="30" t="s">
        <v>3</v>
      </c>
      <c r="C76" s="30" t="s">
        <v>4</v>
      </c>
      <c r="D76" s="30" t="s">
        <v>5</v>
      </c>
      <c r="E76" s="31" t="s">
        <v>6</v>
      </c>
      <c r="F76" s="3"/>
      <c r="G76" s="3"/>
      <c r="H76" s="3"/>
      <c r="I76" s="3"/>
      <c r="J76" s="3"/>
      <c r="K76" s="3"/>
      <c r="L76" s="3"/>
      <c r="M76" s="3"/>
    </row>
    <row r="77" spans="1:13" ht="27.75" customHeight="1" x14ac:dyDescent="0.25">
      <c r="A77" s="32" t="s">
        <v>51</v>
      </c>
      <c r="B77" s="95">
        <v>209.74</v>
      </c>
      <c r="C77" s="95"/>
      <c r="D77" s="95"/>
      <c r="E77" s="96"/>
      <c r="F77" s="3"/>
      <c r="G77" s="3"/>
      <c r="H77" s="3"/>
      <c r="I77" s="3"/>
      <c r="J77" s="3"/>
      <c r="K77" s="3"/>
      <c r="L77" s="3"/>
      <c r="M77" s="3"/>
    </row>
    <row r="78" spans="1:13" ht="150" x14ac:dyDescent="0.25">
      <c r="A78" s="33" t="s">
        <v>52</v>
      </c>
      <c r="B78" s="89">
        <v>3.76</v>
      </c>
      <c r="C78" s="90"/>
      <c r="D78" s="90"/>
      <c r="E78" s="91"/>
      <c r="F78" s="3"/>
      <c r="G78" s="3"/>
      <c r="H78" s="3"/>
      <c r="I78" s="3"/>
      <c r="J78" s="3"/>
      <c r="K78" s="3"/>
      <c r="L78" s="3"/>
      <c r="M78" s="3"/>
    </row>
    <row r="79" spans="1:13" ht="28.5" customHeight="1" x14ac:dyDescent="0.25">
      <c r="A79" s="33" t="s">
        <v>53</v>
      </c>
      <c r="B79" s="89">
        <v>1.1919999999999999</v>
      </c>
      <c r="C79" s="90"/>
      <c r="D79" s="90"/>
      <c r="E79" s="91"/>
      <c r="F79" s="20"/>
      <c r="G79" s="20"/>
      <c r="H79" s="3"/>
      <c r="I79" s="3"/>
      <c r="J79" s="3"/>
      <c r="K79" s="3"/>
      <c r="L79" s="3"/>
      <c r="M79" s="3"/>
    </row>
    <row r="80" spans="1:13" ht="60" x14ac:dyDescent="0.25">
      <c r="A80" s="33" t="s">
        <v>54</v>
      </c>
      <c r="B80" s="89">
        <v>0.34599999999999997</v>
      </c>
      <c r="C80" s="90"/>
      <c r="D80" s="90"/>
      <c r="E80" s="91"/>
      <c r="F80" s="20"/>
      <c r="G80" s="20"/>
    </row>
    <row r="81" spans="1:13" ht="30" x14ac:dyDescent="0.25">
      <c r="A81" s="33" t="s">
        <v>55</v>
      </c>
      <c r="B81" s="89">
        <v>2.2240000000000002</v>
      </c>
      <c r="C81" s="90"/>
      <c r="D81" s="90"/>
      <c r="E81" s="91"/>
      <c r="F81" s="20"/>
      <c r="G81" s="20"/>
      <c r="H81" s="3"/>
      <c r="I81" s="3"/>
      <c r="J81" s="3"/>
      <c r="K81" s="3"/>
      <c r="L81" s="3"/>
      <c r="M81" s="3"/>
    </row>
    <row r="82" spans="1:13" x14ac:dyDescent="0.25">
      <c r="A82" s="34" t="s">
        <v>56</v>
      </c>
      <c r="B82" s="35">
        <v>213.5</v>
      </c>
      <c r="C82" s="35">
        <v>213.5</v>
      </c>
      <c r="D82" s="35">
        <v>213.5</v>
      </c>
      <c r="E82" s="36">
        <v>213.5</v>
      </c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40"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79:E79"/>
    <mergeCell ref="B80:E80"/>
    <mergeCell ref="B81:E81"/>
    <mergeCell ref="L49:M49"/>
    <mergeCell ref="L50:M50"/>
    <mergeCell ref="C53:D53"/>
    <mergeCell ref="L62:M62"/>
    <mergeCell ref="L64:M64"/>
    <mergeCell ref="L65:M65"/>
    <mergeCell ref="B78:E78"/>
    <mergeCell ref="A73:M73"/>
    <mergeCell ref="C68:D68"/>
    <mergeCell ref="B77:E77"/>
    <mergeCell ref="C56:D56"/>
    <mergeCell ref="E59:F59"/>
    <mergeCell ref="L61:M61"/>
    <mergeCell ref="L63:M63"/>
    <mergeCell ref="L48:M48"/>
    <mergeCell ref="G59:H59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43" zoomScale="80" zoomScaleNormal="80" workbookViewId="0">
      <selection activeCell="A74" sqref="A74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</row>
    <row r="3" spans="1:13" ht="15.75" x14ac:dyDescent="0.25">
      <c r="A3" s="3"/>
      <c r="B3" s="3"/>
      <c r="C3" s="3"/>
      <c r="D3" s="3"/>
      <c r="E3" s="3"/>
      <c r="F3" s="10" t="s">
        <v>64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7"/>
      <c r="B6" s="77"/>
      <c r="C6" s="77"/>
      <c r="D6" s="77"/>
      <c r="E6" s="77"/>
      <c r="F6" s="77"/>
      <c r="G6" s="74" t="s">
        <v>2</v>
      </c>
      <c r="H6" s="75"/>
      <c r="I6" s="75"/>
      <c r="J6" s="76"/>
      <c r="L6" s="3"/>
      <c r="M6" s="3"/>
    </row>
    <row r="7" spans="1:13" x14ac:dyDescent="0.25">
      <c r="A7" s="77"/>
      <c r="B7" s="77"/>
      <c r="C7" s="77"/>
      <c r="D7" s="77"/>
      <c r="E7" s="77"/>
      <c r="F7" s="77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37">
        <v>2793.33</v>
      </c>
      <c r="H8" s="37">
        <v>2793.33</v>
      </c>
      <c r="I8" s="37">
        <v>2793.33</v>
      </c>
      <c r="J8" s="37">
        <v>2793.33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7">
        <v>2649.74</v>
      </c>
      <c r="I14" s="57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3" t="s">
        <v>65</v>
      </c>
      <c r="L18" s="63"/>
      <c r="M18" s="26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7" t="s">
        <v>66</v>
      </c>
      <c r="L20" s="57"/>
      <c r="M20" s="27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62">
        <v>1.5722715322423701E-3</v>
      </c>
      <c r="C23" s="62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1">
        <v>1374.002</v>
      </c>
      <c r="L25" s="61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60">
        <f>'[1]Предельный уровень'!$F$27/1000</f>
        <v>1.0069999999999999</v>
      </c>
      <c r="G28" s="60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60">
        <v>583.20279499999981</v>
      </c>
      <c r="G31" s="60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9">
        <v>3.9137420000000001</v>
      </c>
      <c r="M33" s="59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8">
        <v>290.090103</v>
      </c>
      <c r="M34" s="5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8">
        <v>227.515737</v>
      </c>
      <c r="M35" s="5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8">
        <v>1.9917000000000001E-2</v>
      </c>
      <c r="M36" s="5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8">
        <v>61.663296000000003</v>
      </c>
      <c r="M37" s="5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6">
        <v>275.24529999999999</v>
      </c>
      <c r="K39" s="66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60">
        <v>2131.221</v>
      </c>
      <c r="D42" s="60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5">
        <v>238.12700000000001</v>
      </c>
      <c r="M45" s="65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64">
        <v>157.99799999999999</v>
      </c>
      <c r="M46" s="64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64">
        <v>123.685</v>
      </c>
      <c r="M47" s="64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0"/>
      <c r="M48" s="80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5">
        <v>896.87900000000002</v>
      </c>
      <c r="M49" s="65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64">
        <v>714.53200000000004</v>
      </c>
      <c r="M50" s="64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60">
        <v>909331.86800000002</v>
      </c>
      <c r="D53" s="60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60">
        <v>807.39200000000005</v>
      </c>
      <c r="D56" s="60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60">
        <v>409775.32500000001</v>
      </c>
      <c r="F59" s="60"/>
      <c r="G59" s="60"/>
      <c r="H59" s="60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60">
        <v>2131.221</v>
      </c>
      <c r="M61" s="60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79">
        <v>194128.24299999999</v>
      </c>
      <c r="M62" s="79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79">
        <v>162794.111</v>
      </c>
      <c r="M63" s="79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79">
        <v>10.991</v>
      </c>
      <c r="M64" s="79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79">
        <v>50710.758999999998</v>
      </c>
      <c r="M65" s="79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66">
        <v>171819.6</v>
      </c>
      <c r="D68" s="66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67</v>
      </c>
      <c r="B71" s="4"/>
      <c r="C71" s="4"/>
      <c r="D71" s="4"/>
      <c r="E71" s="4"/>
      <c r="F71" s="25">
        <v>0</v>
      </c>
      <c r="G71" s="25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45"/>
      <c r="G72" s="45"/>
      <c r="H72" s="4"/>
      <c r="I72" s="4"/>
      <c r="J72" s="4"/>
      <c r="K72" s="4"/>
      <c r="L72" s="5"/>
      <c r="M72" s="4"/>
    </row>
    <row r="73" spans="1:13" s="8" customForma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8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9"/>
      <c r="B77" s="30" t="s">
        <v>3</v>
      </c>
      <c r="C77" s="30" t="s">
        <v>4</v>
      </c>
      <c r="D77" s="30" t="s">
        <v>5</v>
      </c>
      <c r="E77" s="31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32" t="s">
        <v>51</v>
      </c>
      <c r="B78" s="95">
        <v>139.83000000000001</v>
      </c>
      <c r="C78" s="95"/>
      <c r="D78" s="95"/>
      <c r="E78" s="96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33" t="s">
        <v>52</v>
      </c>
      <c r="B79" s="89">
        <v>3.76</v>
      </c>
      <c r="C79" s="90"/>
      <c r="D79" s="90"/>
      <c r="E79" s="91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33" t="s">
        <v>53</v>
      </c>
      <c r="B80" s="89">
        <v>1.1919999999999999</v>
      </c>
      <c r="C80" s="90"/>
      <c r="D80" s="90"/>
      <c r="E80" s="91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33" t="s">
        <v>54</v>
      </c>
      <c r="B81" s="89">
        <v>0.34599999999999997</v>
      </c>
      <c r="C81" s="90"/>
      <c r="D81" s="90"/>
      <c r="E81" s="91"/>
    </row>
    <row r="82" spans="1:13" ht="30" x14ac:dyDescent="0.25">
      <c r="A82" s="33" t="s">
        <v>55</v>
      </c>
      <c r="B82" s="89">
        <v>2.2240000000000002</v>
      </c>
      <c r="C82" s="90"/>
      <c r="D82" s="90"/>
      <c r="E82" s="91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4" t="s">
        <v>56</v>
      </c>
      <c r="B83" s="35">
        <v>143.59</v>
      </c>
      <c r="C83" s="35">
        <v>143.59</v>
      </c>
      <c r="D83" s="35">
        <v>143.59</v>
      </c>
      <c r="E83" s="36">
        <v>143.59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A73:M73"/>
    <mergeCell ref="B79:E79"/>
    <mergeCell ref="L45:M45"/>
    <mergeCell ref="E59:F59"/>
    <mergeCell ref="L61:M61"/>
    <mergeCell ref="L63:M63"/>
    <mergeCell ref="C68:D68"/>
    <mergeCell ref="C56:D56"/>
    <mergeCell ref="L47:M47"/>
    <mergeCell ref="L48:M48"/>
    <mergeCell ref="B80:E80"/>
    <mergeCell ref="B81:E81"/>
    <mergeCell ref="L49:M49"/>
    <mergeCell ref="L50:M50"/>
    <mergeCell ref="C53:D53"/>
    <mergeCell ref="L62:M62"/>
    <mergeCell ref="L64:M64"/>
    <mergeCell ref="L65:M65"/>
    <mergeCell ref="G59:H5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2021-04-15T09:41:05Z</dcterms:modified>
</cp:coreProperties>
</file>