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59" i="10" l="1"/>
  <c r="C42" i="10"/>
  <c r="F31" i="10"/>
  <c r="E59" i="9"/>
  <c r="C42" i="9"/>
  <c r="F31" i="9"/>
  <c r="D88" i="9" l="1"/>
  <c r="C88" i="9"/>
  <c r="B88" i="9"/>
  <c r="E88" i="9" l="1"/>
  <c r="E87" i="10"/>
  <c r="D87" i="10"/>
  <c r="C87" i="10"/>
  <c r="B87" i="10"/>
  <c r="G8" i="9" l="1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<sst xmlns="http://schemas.openxmlformats.org/spreadsheetml/2006/main" count="138" uniqueCount="63">
  <si>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</si>
  <si>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</si>
  <si>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</si>
  <si>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</si>
  <si>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</si>
  <si>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</si>
  <si>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</si>
  <si>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</si>
  <si>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</si>
  <si>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</si>
  <si>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</si>
  <si>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</si>
  <si>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</si>
  <si>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</si>
  <si>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</si>
  <si>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</si>
  <si>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</si>
  <si>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</si>
  <si>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</si>
  <si>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</si>
  <si>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</si>
  <si>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</si>
  <si>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</si>
  <si>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</si>
  <si>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</si>
  <si>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</si>
  <si>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</si>
  <si>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</si>
  <si>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</si>
  <si>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</si>
  <si>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</si>
  <si>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</si>
  <si>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</si>
  <si>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</si>
  <si>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</si>
  <si>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</si>
  <si>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</si>
  <si>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</si>
  <si>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</si>
  <si>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</si>
  <si>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</si>
  <si>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</si>
  <si>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</si>
  <si>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</si>
  <si>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</si>
  <si>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</si>
  <si>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</si>
  <si>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</si>
  <si>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</si>
  <si>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</si>
  <si>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</si>
  <si>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</si>
  <si>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</si>
  <si>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</si>
  <si>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</si>
  <si>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</si>
  <si>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</si>
  <si>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</si>
  <si>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</si>
  <si>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</si>
  <si>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</si>
  <si>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1150,52</t>
  </si>
  <si>
    <t>486144,76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</si>
</sst>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8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4"/>
      <c r="B6" s="64"/>
      <c r="C6" s="64"/>
      <c r="D6" s="64"/>
      <c r="E6" s="64"/>
      <c r="F6" s="64"/>
      <c r="G6" s="65" t="s">
        <v>2</v>
      </c>
      <c r="H6" s="66"/>
      <c r="I6" s="66"/>
      <c r="J6" s="67"/>
      <c r="L6" s="1"/>
      <c r="M6" s="1"/>
      <c r="N6" s="1"/>
      <c r="O6" s="1"/>
      <c r="P6" s="1"/>
      <c r="Q6" s="1"/>
    </row>
    <row r="7" spans="1:18" x14ac:dyDescent="0.25">
      <c r="A7" s="64"/>
      <c r="B7" s="64"/>
      <c r="C7" s="64"/>
      <c r="D7" s="64"/>
      <c r="E7" s="64"/>
      <c r="F7" s="64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9">
        <f>ROUND(($H$14+B88),2)</f>
        <v>2366.5100000000002</v>
      </c>
      <c r="H8" s="39">
        <f t="shared" ref="H8:J8" si="0">ROUND(($H$14+C88),2)</f>
        <v>2366.5100000000002</v>
      </c>
      <c r="I8" s="39">
        <f t="shared" si="0"/>
        <v>2366.5100000000002</v>
      </c>
      <c r="J8" s="39">
        <f t="shared" si="0"/>
        <v>2366.5100000000002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6">
        <v>2026.57</v>
      </c>
      <c r="I14" s="56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8" t="s">
        <v>61</v>
      </c>
      <c r="L18" s="68"/>
      <c r="M18" s="43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41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6" t="s">
        <v>62</v>
      </c>
      <c r="L20" s="56"/>
      <c r="M20" s="44"/>
      <c r="N20" s="3"/>
      <c r="O20" s="23"/>
      <c r="P20" s="23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6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3"/>
      <c r="Q22" s="23"/>
      <c r="R22" s="27"/>
    </row>
    <row r="23" spans="1:18" x14ac:dyDescent="0.25">
      <c r="A23" s="30" t="s">
        <v>15</v>
      </c>
      <c r="B23" s="70">
        <v>1.8020442714265299E-3</v>
      </c>
      <c r="C23" s="70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7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8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1">
        <v>1893.461</v>
      </c>
      <c r="L25" s="71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6">
        <v>0</v>
      </c>
      <c r="G28" s="56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72">
        <f>SUM(L33:M37)</f>
        <v>1034.4295059999999</v>
      </c>
      <c r="G31" s="72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69">
        <v>2.8856409999999997</v>
      </c>
      <c r="M33" s="6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2">
        <v>419.64969300000001</v>
      </c>
      <c r="M34" s="62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2">
        <v>260.41839399999998</v>
      </c>
      <c r="M35" s="62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2">
        <v>54.385300000000001</v>
      </c>
      <c r="M36" s="62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2">
        <v>297.09047800000002</v>
      </c>
      <c r="M37" s="62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5">
        <v>317.99</v>
      </c>
      <c r="K39" s="55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6">
        <f>SUM(L45:M50)</f>
        <v>1535.8589999999999</v>
      </c>
      <c r="D42" s="56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40"/>
      <c r="M44" s="40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7">
        <v>372.62200000000001</v>
      </c>
      <c r="M45" s="57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8">
        <v>234.721</v>
      </c>
      <c r="M46" s="58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8">
        <v>176.25800000000001</v>
      </c>
      <c r="M47" s="58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25"/>
      <c r="M48" s="25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7">
        <v>371.6</v>
      </c>
      <c r="M49" s="57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8">
        <v>380.65800000000002</v>
      </c>
      <c r="M50" s="58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9">
        <v>1227717.2709999999</v>
      </c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0">
        <v>0</v>
      </c>
      <c r="D56" s="60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9">
        <f>SUM(L61:M65)</f>
        <v>768459.6449999999</v>
      </c>
      <c r="F59" s="59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6">
        <v>1535.8589999999999</v>
      </c>
      <c r="M61" s="56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1">
        <v>273495.11099999998</v>
      </c>
      <c r="M62" s="61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1">
        <v>196751.16800000001</v>
      </c>
      <c r="M63" s="61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1">
        <v>57987.27</v>
      </c>
      <c r="M64" s="61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1">
        <v>238690.23699999999</v>
      </c>
      <c r="M65" s="61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5">
        <v>159020</v>
      </c>
      <c r="D68" s="55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2">
        <v>0</v>
      </c>
      <c r="G71" s="42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8"/>
      <c r="G73" s="48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8"/>
      <c r="G74" s="48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8"/>
      <c r="G75" s="48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8"/>
      <c r="G76" s="48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8"/>
      <c r="G77" s="48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7"/>
      <c r="G78" s="37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9">
        <v>336.92</v>
      </c>
      <c r="C83" s="50"/>
      <c r="D83" s="50"/>
      <c r="E83" s="5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2">
        <v>3.02</v>
      </c>
      <c r="C84" s="53"/>
      <c r="D84" s="53"/>
      <c r="E84" s="5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2">
        <v>1.03</v>
      </c>
      <c r="C85" s="53"/>
      <c r="D85" s="53"/>
      <c r="E85" s="5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2">
        <v>0.30399999999999999</v>
      </c>
      <c r="C86" s="53"/>
      <c r="D86" s="53"/>
      <c r="E86" s="54"/>
    </row>
    <row r="87" spans="1:17" ht="30.75" thickBot="1" x14ac:dyDescent="0.3">
      <c r="A87" s="20" t="s">
        <v>56</v>
      </c>
      <c r="B87" s="52">
        <v>1.6839999999999999</v>
      </c>
      <c r="C87" s="53"/>
      <c r="D87" s="53"/>
      <c r="E87" s="5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7">
        <f>B83+B84</f>
        <v>339.94</v>
      </c>
      <c r="C88" s="47">
        <f>B83+B84</f>
        <v>339.94</v>
      </c>
      <c r="D88" s="47">
        <f>B83+B84</f>
        <v>339.94</v>
      </c>
      <c r="E88" s="47">
        <f>B83+B84</f>
        <v>339.94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4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4"/>
      <c r="B6" s="64"/>
      <c r="C6" s="64"/>
      <c r="D6" s="64"/>
      <c r="E6" s="64"/>
      <c r="F6" s="64"/>
      <c r="G6" s="65" t="s">
        <v>2</v>
      </c>
      <c r="H6" s="66"/>
      <c r="I6" s="66"/>
      <c r="J6" s="67"/>
      <c r="L6" s="1"/>
      <c r="M6" s="1"/>
      <c r="N6" s="1"/>
      <c r="O6" s="1"/>
      <c r="P6" s="1"/>
      <c r="Q6" s="1"/>
    </row>
    <row r="7" spans="1:18" x14ac:dyDescent="0.25">
      <c r="A7" s="64"/>
      <c r="B7" s="64"/>
      <c r="C7" s="64"/>
      <c r="D7" s="64"/>
      <c r="E7" s="64"/>
      <c r="F7" s="64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9">
        <f>ROUND(($H$14+$H$14*0.0878*1.53+B87),2)</f>
        <v>2301.83</v>
      </c>
      <c r="H8" s="39">
        <f>ROUND(($H$14+$H$14*0.0878*1.53+C87),2)</f>
        <v>2301.83</v>
      </c>
      <c r="I8" s="39">
        <f>ROUND(($H$14+$H$14*0.0878*1.53+D87),2)</f>
        <v>2301.83</v>
      </c>
      <c r="J8" s="39">
        <f>ROUND(($H$14+$H$14*0.0878*1.53+E87),2)</f>
        <v>2301.83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6">
        <v>2026.57</v>
      </c>
      <c r="I14" s="56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8" t="s">
        <v>61</v>
      </c>
      <c r="L18" s="68"/>
      <c r="M18" s="43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6" t="s">
        <v>62</v>
      </c>
      <c r="L20" s="56"/>
      <c r="M20" s="44"/>
      <c r="N20" s="3"/>
      <c r="O20" s="3"/>
      <c r="P20" s="23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6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3"/>
      <c r="Q22" s="23"/>
      <c r="R22" s="27"/>
    </row>
    <row r="23" spans="1:18" x14ac:dyDescent="0.25">
      <c r="A23" s="30" t="s">
        <v>15</v>
      </c>
      <c r="B23" s="70">
        <v>1.8020442714265299E-3</v>
      </c>
      <c r="C23" s="70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7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8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1">
        <v>1893.461</v>
      </c>
      <c r="L25" s="71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6">
        <v>0</v>
      </c>
      <c r="G28" s="56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72">
        <f>SUM(L33:M37)</f>
        <v>1034.4295059999999</v>
      </c>
      <c r="G31" s="72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69">
        <v>2.8856409999999997</v>
      </c>
      <c r="M33" s="6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2">
        <v>419.64969300000001</v>
      </c>
      <c r="M34" s="62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2">
        <v>260.41839399999998</v>
      </c>
      <c r="M35" s="62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2">
        <v>54.385300000000001</v>
      </c>
      <c r="M36" s="62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2">
        <v>297.09047800000002</v>
      </c>
      <c r="M37" s="62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5">
        <v>317.99</v>
      </c>
      <c r="K39" s="55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6">
        <f>SUM(L45:M50)</f>
        <v>1535.8589999999999</v>
      </c>
      <c r="D42" s="56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40"/>
      <c r="M44" s="40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7">
        <v>372.62200000000001</v>
      </c>
      <c r="M45" s="57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8">
        <v>234.721</v>
      </c>
      <c r="M46" s="58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8">
        <v>176.25800000000001</v>
      </c>
      <c r="M47" s="58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25"/>
      <c r="M48" s="25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7">
        <v>371.6</v>
      </c>
      <c r="M49" s="57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8">
        <v>380.65800000000002</v>
      </c>
      <c r="M50" s="58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9">
        <v>1227717.2709999999</v>
      </c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0">
        <v>0</v>
      </c>
      <c r="D56" s="60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9">
        <f>SUM(L61:M65)</f>
        <v>768459.6449999999</v>
      </c>
      <c r="F59" s="59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6">
        <v>1535.8589999999999</v>
      </c>
      <c r="M61" s="56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1">
        <v>273495.11099999998</v>
      </c>
      <c r="M62" s="61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1">
        <v>196751.16800000001</v>
      </c>
      <c r="M63" s="61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1">
        <v>57987.27</v>
      </c>
      <c r="M64" s="61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1">
        <v>238690.23699999999</v>
      </c>
      <c r="M65" s="61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5">
        <v>159020</v>
      </c>
      <c r="D68" s="55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2">
        <v>0</v>
      </c>
      <c r="G71" s="42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73" t="s">
        <v>60</v>
      </c>
      <c r="B73" s="74"/>
      <c r="C73" s="74"/>
      <c r="D73" s="74"/>
      <c r="E73" s="74"/>
      <c r="F73" s="48"/>
      <c r="G73" s="48"/>
      <c r="H73" s="32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4"/>
      <c r="B74" s="74"/>
      <c r="C74" s="74"/>
      <c r="D74" s="74"/>
      <c r="E74" s="74"/>
      <c r="F74" s="48"/>
      <c r="G74" s="48"/>
      <c r="H74" s="32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4"/>
      <c r="B75" s="74"/>
      <c r="C75" s="74"/>
      <c r="D75" s="74"/>
      <c r="E75" s="74"/>
      <c r="F75" s="48"/>
      <c r="G75" s="48"/>
      <c r="H75" s="32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4"/>
      <c r="B76" s="74"/>
      <c r="C76" s="74"/>
      <c r="D76" s="74"/>
      <c r="E76" s="74"/>
      <c r="F76" s="48"/>
      <c r="G76" s="48"/>
      <c r="H76" s="32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8"/>
      <c r="G77" s="48"/>
      <c r="H77" s="32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3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6" t="s">
        <v>59</v>
      </c>
      <c r="B83" s="52">
        <v>3.02</v>
      </c>
      <c r="C83" s="53"/>
      <c r="D83" s="53"/>
      <c r="E83" s="5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5">
        <v>1.03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5">
        <v>0.30399999999999999</v>
      </c>
      <c r="C85" s="76"/>
      <c r="D85" s="76"/>
      <c r="E85" s="77"/>
    </row>
    <row r="86" spans="1:17" ht="30.75" thickBot="1" x14ac:dyDescent="0.3">
      <c r="A86" s="20" t="s">
        <v>56</v>
      </c>
      <c r="B86" s="75">
        <v>1.6839999999999999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3.02</v>
      </c>
      <c r="C87" s="22">
        <f>B83</f>
        <v>3.02</v>
      </c>
      <c r="D87" s="22">
        <f>B83</f>
        <v>3.02</v>
      </c>
      <c r="E87" s="45">
        <f>B83</f>
        <v>3.02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2017-04-14T05:06:05Z</dcterms:modified>
</cp:coreProperties>
</file>