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01 январь 2016 год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 calcOnSave="0"/>
</workbook>
</file>

<file path=xl/calcChain.xml><?xml version="1.0" encoding="utf-8"?>
<calcChain xmlns="http://schemas.openxmlformats.org/spreadsheetml/2006/main">
  <c r="B83" i="10" l="1"/>
  <c r="B84" i="10" l="1"/>
  <c r="B86" i="10"/>
  <c r="B85" i="10"/>
  <c r="J8" i="9" l="1"/>
  <c r="G8" i="9" l="1"/>
  <c r="I8" i="9"/>
  <c r="H8" i="9"/>
  <c r="C87" i="10"/>
  <c r="H8" i="10" s="1"/>
  <c r="D87" i="10"/>
  <c r="I8" i="10" s="1"/>
  <c r="B87" i="10"/>
  <c r="G8" i="10" s="1"/>
  <c r="E87" i="10"/>
  <c r="J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<sst xmlns="http://schemas.openxmlformats.org/spreadsheetml/2006/main" count="138" uniqueCount="63">
  <si>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</si>
  <si>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</si>
  <si>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</si>
  <si>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</si>
  <si>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</si>
  <si>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</si>
  <si>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</si>
  <si>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</si>
  <si>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</si>
  <si>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</si>
  <si>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</si>
  <si>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</si>
  <si>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</si>
  <si>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</si>
  <si>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</si>
  <si>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</si>
  <si>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</si>
  <si>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</si>
  <si>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</si>
  <si>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</si>
  <si>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</si>
  <si>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</si>
  <si>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</si>
  <si>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</si>
  <si>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</si>
  <si>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</si>
  <si>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</si>
  <si>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</si>
  <si>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</si>
  <si>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</si>
  <si>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</si>
  <si>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</si>
  <si>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</si>
  <si>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</si>
  <si>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</si>
  <si>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</si>
  <si>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</si>
  <si>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</si>
  <si>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</si>
  <si>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</si>
  <si>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</si>
  <si>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</si>
  <si>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</si>
  <si>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</si>
  <si>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</si>
  <si>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</si>
  <si>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</si>
  <si>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</si>
  <si>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</si>
  <si>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</si>
  <si>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</si>
  <si>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</si>
  <si>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</si>
  <si>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</si>
  <si>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</si>
  <si>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</si>
  <si>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</si>
  <si>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</si>
  <si>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</si>
  <si>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</si>
  <si>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</si>
  <si>
    <t>1077,7</t>
  </si>
  <si>
    <t>416621,68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</si>
</sst>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/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73" zoomScale="90" zoomScaleNormal="90" workbookViewId="0">
      <selection activeCell="B84" sqref="B84:E84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</row>
    <row r="2" spans="1: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7"/>
      <c r="B6" s="57"/>
      <c r="C6" s="57"/>
      <c r="D6" s="57"/>
      <c r="E6" s="57"/>
      <c r="F6" s="57"/>
      <c r="G6" s="58" t="s">
        <v>2</v>
      </c>
      <c r="H6" s="59"/>
      <c r="I6" s="59"/>
      <c r="J6" s="60"/>
      <c r="L6" s="1"/>
      <c r="M6" s="1"/>
      <c r="N6" s="1"/>
      <c r="O6" s="1"/>
      <c r="P6" s="1"/>
      <c r="Q6" s="1"/>
    </row>
    <row r="7" spans="1:18" x14ac:dyDescent="0.25">
      <c r="A7" s="57"/>
      <c r="B7" s="57"/>
      <c r="C7" s="57"/>
      <c r="D7" s="57"/>
      <c r="E7" s="57"/>
      <c r="F7" s="57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2084.4699999999998</v>
      </c>
      <c r="H8" s="40">
        <f t="shared" ref="H8:J8" si="0">ROUND(($H$14+C88),2)</f>
        <v>2084.4699999999998</v>
      </c>
      <c r="I8" s="40">
        <f t="shared" si="0"/>
        <v>2084.4699999999998</v>
      </c>
      <c r="J8" s="40">
        <f t="shared" si="0"/>
        <v>2084.4699999999998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49">
        <v>1872.36</v>
      </c>
      <c r="I14" s="49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1" t="s">
        <v>61</v>
      </c>
      <c r="L18" s="61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49" t="s">
        <v>62</v>
      </c>
      <c r="L20" s="49"/>
      <c r="M20" s="33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63">
        <v>1.90740143585578E-3</v>
      </c>
      <c r="C23" s="6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4">
        <v>1837.6410000000001</v>
      </c>
      <c r="L25" s="6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49">
        <v>0</v>
      </c>
      <c r="G28" s="49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5">
        <v>855.79230099999995</v>
      </c>
      <c r="G31" s="6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2">
        <v>3.5628149999999996</v>
      </c>
      <c r="M33" s="6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5">
        <v>463.48724199999987</v>
      </c>
      <c r="M34" s="55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5">
        <v>232.35065</v>
      </c>
      <c r="M35" s="55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5">
        <v>53.045867000000001</v>
      </c>
      <c r="M36" s="55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5">
        <v>103.345727</v>
      </c>
      <c r="M37" s="55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49">
        <v>313.66270000000003</v>
      </c>
      <c r="K39" s="49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49">
        <v>1750.6490000000001</v>
      </c>
      <c r="D42" s="49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0">
        <v>430.041</v>
      </c>
      <c r="M45" s="50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1">
        <v>307.23500000000001</v>
      </c>
      <c r="M46" s="51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1">
        <v>232.24100000000001</v>
      </c>
      <c r="M47" s="51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0">
        <v>336.077</v>
      </c>
      <c r="M49" s="50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1">
        <v>445.05500000000001</v>
      </c>
      <c r="M50" s="51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49">
        <v>1183389.8489999999</v>
      </c>
      <c r="D53" s="49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3">
        <v>0</v>
      </c>
      <c r="D56" s="53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49">
        <v>659814.14599999995</v>
      </c>
      <c r="F59" s="49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49">
        <v>1750.6490000000001</v>
      </c>
      <c r="M61" s="49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4">
        <v>307270.67599999998</v>
      </c>
      <c r="M62" s="54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4">
        <v>157575.609</v>
      </c>
      <c r="M63" s="54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4">
        <v>67227.874972999998</v>
      </c>
      <c r="M64" s="54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4">
        <v>125989.337027</v>
      </c>
      <c r="M65" s="54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49">
        <v>173263.5</v>
      </c>
      <c r="D68" s="49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52">
        <v>0</v>
      </c>
      <c r="G71" s="52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3">
        <v>209.2</v>
      </c>
      <c r="C83" s="44"/>
      <c r="D83" s="44"/>
      <c r="E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46">
        <v>2.91</v>
      </c>
      <c r="C84" s="47"/>
      <c r="D84" s="47"/>
      <c r="E84" s="4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46">
        <v>1.085</v>
      </c>
      <c r="C85" s="47"/>
      <c r="D85" s="47"/>
      <c r="E85" s="4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46">
        <v>0.30499999999999999</v>
      </c>
      <c r="C86" s="47"/>
      <c r="D86" s="47"/>
      <c r="E86" s="48"/>
    </row>
    <row r="87" spans="1:17" ht="30.75" thickBot="1" x14ac:dyDescent="0.3">
      <c r="A87" s="20" t="s">
        <v>56</v>
      </c>
      <c r="B87" s="46">
        <v>1.5209999999999999</v>
      </c>
      <c r="C87" s="47"/>
      <c r="D87" s="47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v>212.10999999999999</v>
      </c>
      <c r="C88" s="22">
        <v>212.10999999999999</v>
      </c>
      <c r="D88" s="22">
        <v>212.10999999999999</v>
      </c>
      <c r="E88" s="22">
        <v>212.10999999999999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7" zoomScale="80" zoomScaleNormal="80" workbookViewId="0">
      <selection activeCell="B85" sqref="B85:E85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</row>
    <row r="2" spans="1: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7"/>
      <c r="B6" s="57"/>
      <c r="C6" s="57"/>
      <c r="D6" s="57"/>
      <c r="E6" s="57"/>
      <c r="F6" s="57"/>
      <c r="G6" s="58" t="s">
        <v>2</v>
      </c>
      <c r="H6" s="59"/>
      <c r="I6" s="59"/>
      <c r="J6" s="60"/>
      <c r="L6" s="1"/>
      <c r="M6" s="1"/>
      <c r="N6" s="1"/>
      <c r="O6" s="1"/>
      <c r="P6" s="1"/>
      <c r="Q6" s="1"/>
    </row>
    <row r="7" spans="1:18" x14ac:dyDescent="0.25">
      <c r="A7" s="57"/>
      <c r="B7" s="57"/>
      <c r="C7" s="57"/>
      <c r="D7" s="57"/>
      <c r="E7" s="57"/>
      <c r="F7" s="57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ROUND(($H$14+$H$14*0.0862*1.42+B87),2)</f>
        <v>2104.4499999999998</v>
      </c>
      <c r="H8" s="40">
        <f>ROUND(($H$14+$H$14*0.0862*1.42+C87),2)</f>
        <v>2104.4499999999998</v>
      </c>
      <c r="I8" s="40">
        <f>ROUND(($H$14+$H$14*0.0862*1.42+D87),2)</f>
        <v>2104.4499999999998</v>
      </c>
      <c r="J8" s="40">
        <f>ROUND(($H$14+$H$14*0.0862*1.42+E87),2)</f>
        <v>2104.4499999999998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49">
        <v>1872.36</v>
      </c>
      <c r="I14" s="49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1" t="s">
        <v>61</v>
      </c>
      <c r="L18" s="61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49" t="s">
        <v>62</v>
      </c>
      <c r="L20" s="49"/>
      <c r="M20" s="33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63">
        <v>1.90740143585578E-3</v>
      </c>
      <c r="C23" s="6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4">
        <v>1837.6410000000001</v>
      </c>
      <c r="L25" s="6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49">
        <v>0</v>
      </c>
      <c r="G28" s="49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5">
        <v>855.79230099999995</v>
      </c>
      <c r="G31" s="6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2">
        <v>3.5628149999999996</v>
      </c>
      <c r="M33" s="6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5">
        <v>463.48724199999987</v>
      </c>
      <c r="M34" s="55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5">
        <v>232.35065</v>
      </c>
      <c r="M35" s="55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5">
        <v>53.045867000000001</v>
      </c>
      <c r="M36" s="55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5">
        <v>103.345727</v>
      </c>
      <c r="M37" s="55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49">
        <v>313.66270000000003</v>
      </c>
      <c r="K39" s="49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49">
        <v>1750.6490000000001</v>
      </c>
      <c r="D42" s="49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0">
        <v>430.041</v>
      </c>
      <c r="M45" s="50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1">
        <v>307.23500000000001</v>
      </c>
      <c r="M46" s="51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1">
        <v>232.24100000000001</v>
      </c>
      <c r="M47" s="51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0">
        <v>336.077</v>
      </c>
      <c r="M49" s="50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1">
        <v>445.05500000000001</v>
      </c>
      <c r="M50" s="51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49">
        <v>1183389.8489999999</v>
      </c>
      <c r="D53" s="49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3">
        <v>0</v>
      </c>
      <c r="D56" s="53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49">
        <v>659814.14599999995</v>
      </c>
      <c r="F59" s="49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49">
        <v>1750.6490000000001</v>
      </c>
      <c r="M61" s="49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4">
        <v>307270.67599999998</v>
      </c>
      <c r="M62" s="54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4">
        <v>157575.609</v>
      </c>
      <c r="M63" s="54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4">
        <v>67227.874972999998</v>
      </c>
      <c r="M64" s="54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4">
        <v>125989.337027</v>
      </c>
      <c r="M65" s="54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49">
        <v>173263.5</v>
      </c>
      <c r="D68" s="49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52">
        <v>0</v>
      </c>
      <c r="G71" s="52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6" t="s">
        <v>60</v>
      </c>
      <c r="B73" s="67"/>
      <c r="C73" s="67"/>
      <c r="D73" s="67"/>
      <c r="E73" s="67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7"/>
      <c r="B74" s="67"/>
      <c r="C74" s="67"/>
      <c r="D74" s="67"/>
      <c r="E74" s="67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7"/>
      <c r="B75" s="67"/>
      <c r="C75" s="67"/>
      <c r="D75" s="67"/>
      <c r="E75" s="67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7"/>
      <c r="B76" s="67"/>
      <c r="C76" s="67"/>
      <c r="D76" s="67"/>
      <c r="E76" s="67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6">
        <f>'для РСК(в пределах норм.)'!B84:E84</f>
        <v>2.91</v>
      </c>
      <c r="C83" s="47"/>
      <c r="D83" s="47"/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46">
        <f>'для РСК(в пределах норм.)'!B85:E85</f>
        <v>1.085</v>
      </c>
      <c r="C84" s="47"/>
      <c r="D84" s="47"/>
      <c r="E84" s="4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46">
        <f>'для РСК(в пределах норм.)'!B86:E86</f>
        <v>0.30499999999999999</v>
      </c>
      <c r="C85" s="47"/>
      <c r="D85" s="47"/>
      <c r="E85" s="48"/>
    </row>
    <row r="86" spans="1:17" ht="30.75" thickBot="1" x14ac:dyDescent="0.3">
      <c r="A86" s="20" t="s">
        <v>56</v>
      </c>
      <c r="B86" s="46">
        <f>'для РСК(в пределах норм.)'!B87:E87</f>
        <v>1.5209999999999999</v>
      </c>
      <c r="C86" s="47"/>
      <c r="D86" s="47"/>
      <c r="E86" s="4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2.91</v>
      </c>
      <c r="C87" s="22">
        <f>B83</f>
        <v>2.91</v>
      </c>
      <c r="D87" s="22">
        <f>B83</f>
        <v>2.91</v>
      </c>
      <c r="E87" s="22">
        <f>B83</f>
        <v>2.91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2016-02-15T11:15:23Z</dcterms:modified>
</cp:coreProperties>
</file>