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4 апрель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8" i="1"/>
  <c r="B20" i="1" l="1"/>
  <c r="B19" i="1"/>
  <c r="B13" i="1"/>
  <c r="B12" i="1"/>
  <c r="B11" i="1"/>
  <c r="B34" i="3"/>
  <c r="B35" i="3" l="1"/>
  <c r="B37" i="3"/>
  <c r="B36" i="3"/>
  <c r="C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<sst xmlns="http://schemas.openxmlformats.org/spreadsheetml/2006/main" count="69" uniqueCount="25">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</sst>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4%20&#1072;&#1087;&#1088;&#1077;&#1083;&#1100;%202018\20180510_SAMARAEN_PSAMARAE_04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4%20&#1072;&#1087;&#1088;&#1077;&#1083;&#1100;%202018\&#1056;&#1040;&#1057;&#1063;&#1045;&#1058;%20&#1062;&#1045;&#1053;%20&#1040;&#1087;&#1088;&#1077;&#1083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913,73</v>
          </cell>
        </row>
        <row r="12">
          <cell r="B12" t="str">
            <v>2318,12</v>
          </cell>
        </row>
        <row r="13">
          <cell r="B13" t="str">
            <v>5415,46</v>
          </cell>
        </row>
        <row r="15">
          <cell r="B15" t="str">
            <v>913,73</v>
          </cell>
        </row>
        <row r="16">
          <cell r="B16" t="str">
            <v>3885,42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3.22</v>
          </cell>
        </row>
        <row r="14">
          <cell r="B14">
            <v>1.294</v>
          </cell>
        </row>
        <row r="15">
          <cell r="B15">
            <v>0.4</v>
          </cell>
        </row>
        <row r="16">
          <cell r="B16">
            <v>1.522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4" zoomScale="80" zoomScaleNormal="80" workbookViewId="0">
      <selection activeCell="B15" sqref="B15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43191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2098.69</v>
      </c>
      <c r="C11" s="24">
        <f>[1]Лист1!$B$11+ROUND([1]Лист1!$B$11*0.087*1.18,2)+C$38</f>
        <v>2678.52</v>
      </c>
      <c r="D11" s="24">
        <f>[1]Лист1!$B$11+ROUND([1]Лист1!$B$11*0.087*1.18,2)+D$38</f>
        <v>3508.8</v>
      </c>
      <c r="E11" s="24">
        <f>[1]Лист1!$B$11+ROUND([1]Лист1!$B$11*0.087*1.18,2)+E$38</f>
        <v>4565.0999999999995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[1]Лист1!$B$12+ROUND([1]Лист1!$B$12*0.087*1.18,2)+B$38</f>
        <v>3647.26</v>
      </c>
      <c r="C12" s="24">
        <f>[1]Лист1!$B$12+ROUND([1]Лист1!$B$12*0.087*1.18,2)+C$38</f>
        <v>4227.09</v>
      </c>
      <c r="D12" s="24">
        <f>[1]Лист1!$B$12+ROUND([1]Лист1!$B$12*0.087*1.18,2)+D$38</f>
        <v>5057.37</v>
      </c>
      <c r="E12" s="24">
        <f>[1]Лист1!$B$12+ROUND([1]Лист1!$B$12*0.087*1.18,2)+E$38</f>
        <v>6113.67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7062.57</v>
      </c>
      <c r="C13" s="24">
        <f>[1]Лист1!$B$13+ROUND([1]Лист1!$B$13*0.087*1.18,2)+C$38</f>
        <v>7642.4</v>
      </c>
      <c r="D13" s="24">
        <f>[1]Лист1!$B$13+ROUND([1]Лист1!$B$13*0.087*1.18,2)+D$38</f>
        <v>8472.68</v>
      </c>
      <c r="E13" s="24">
        <f>[1]Лист1!$B$13+ROUND([1]Лист1!$B$13*0.087*1.18,2)+E$38</f>
        <v>9528.98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2098.69</v>
      </c>
      <c r="C19" s="24">
        <f>[1]Лист1!$B$15+ROUND([1]Лист1!$B$15*0.087*1.18,2)+C$38</f>
        <v>2678.52</v>
      </c>
      <c r="D19" s="24">
        <f>[1]Лист1!$B$15+ROUND([1]Лист1!$B$15*0.087*1.18,2)+D$38</f>
        <v>3508.8</v>
      </c>
      <c r="E19" s="24">
        <f>[1]Лист1!$B$15+ROUND([1]Лист1!$B$15*0.087*1.18,2)+E$38</f>
        <v>4565.0999999999995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5375.46</v>
      </c>
      <c r="C20" s="24">
        <f>[1]Лист1!$B$16+ROUND([1]Лист1!$B$16*0.087*1.18,2)+C$38</f>
        <v>5955.29</v>
      </c>
      <c r="D20" s="24">
        <f>[1]Лист1!$B$16+ROUND([1]Лист1!$B$16*0.087*1.18,2)+D$38</f>
        <v>6785.57</v>
      </c>
      <c r="E20" s="24">
        <f>[1]Лист1!$B$16+ROUND([1]Лист1!$B$16*0.087*1.18,2)+E$38</f>
        <v>7841.87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1087.94</v>
      </c>
      <c r="C33" s="27">
        <f>[2]услуги!$C$5</f>
        <v>1667.77</v>
      </c>
      <c r="D33" s="27">
        <f>[2]услуги!$D$5</f>
        <v>2498.0500000000002</v>
      </c>
      <c r="E33" s="28">
        <f>[2]услуги!$E$5</f>
        <v>3554.35</v>
      </c>
    </row>
    <row r="34" spans="1:5" ht="150" x14ac:dyDescent="0.25">
      <c r="A34" s="15" t="s">
        <v>21</v>
      </c>
      <c r="B34" s="36">
        <f>[2]услуги!$B$13</f>
        <v>3.22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1.294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0.4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1.522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1091.1600000000001</v>
      </c>
      <c r="C38" s="17">
        <f>C33+B34</f>
        <v>1670.99</v>
      </c>
      <c r="D38" s="17">
        <f>D33+B34</f>
        <v>2501.27</v>
      </c>
      <c r="E38" s="18">
        <f>E33+B34</f>
        <v>3557.5699999999997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D13" sqref="D13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43191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1010.75</v>
      </c>
      <c r="C11" s="24">
        <f>[1]Лист1!$B$11+ROUND([1]Лист1!$B$11*0.087*1.18,2)+C$38</f>
        <v>1010.75</v>
      </c>
      <c r="D11" s="24">
        <f>[1]Лист1!$B$11+ROUND([1]Лист1!$B$11*0.087*1.18,2)+D$38</f>
        <v>1010.75</v>
      </c>
      <c r="E11" s="24">
        <f>[1]Лист1!$B$11+ROUND([1]Лист1!$B$11*0.087*1.18,2)+E$38</f>
        <v>1010.75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[1]Лист1!$B$12+ROUND([1]Лист1!$B$12*0.087*1.18,2)+B$38</f>
        <v>2559.3199999999997</v>
      </c>
      <c r="C12" s="24">
        <f>[1]Лист1!$B$12+ROUND([1]Лист1!$B$12*0.087*1.18,2)+C$38</f>
        <v>2559.3199999999997</v>
      </c>
      <c r="D12" s="24">
        <f>[1]Лист1!$B$12+ROUND([1]Лист1!$B$12*0.087*1.18,2)+D$38</f>
        <v>2559.3199999999997</v>
      </c>
      <c r="E12" s="24">
        <f>[1]Лист1!$B$12+ROUND([1]Лист1!$B$12*0.087*1.18,2)+E$38</f>
        <v>2559.3199999999997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5974.63</v>
      </c>
      <c r="C13" s="24">
        <f>[1]Лист1!$B$13+ROUND([1]Лист1!$B$13*0.087*1.18,2)+C$38</f>
        <v>5974.63</v>
      </c>
      <c r="D13" s="24">
        <f>[1]Лист1!$B$13+ROUND([1]Лист1!$B$13*0.087*1.18,2)+D$38</f>
        <v>5974.63</v>
      </c>
      <c r="E13" s="24">
        <f>[1]Лист1!$B$13+ROUND([1]Лист1!$B$13*0.087*1.18,2)+E$38</f>
        <v>5974.63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1010.75</v>
      </c>
      <c r="C19" s="24">
        <f>[1]Лист1!$B$15+ROUND([1]Лист1!$B$15*0.087*1.18,2)+C$38</f>
        <v>1010.75</v>
      </c>
      <c r="D19" s="24">
        <f>[1]Лист1!$B$15+ROUND([1]Лист1!$B$15*0.087*1.18,2)+D$38</f>
        <v>1010.75</v>
      </c>
      <c r="E19" s="24">
        <f>[1]Лист1!$B$15+ROUND([1]Лист1!$B$15*0.087*1.18,2)+E$38</f>
        <v>1010.75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4287.5200000000004</v>
      </c>
      <c r="C20" s="24">
        <f>[1]Лист1!$B$16+ROUND([1]Лист1!$B$16*0.087*1.18,2)+C$38</f>
        <v>4287.5200000000004</v>
      </c>
      <c r="D20" s="24">
        <f>[1]Лист1!$B$16+ROUND([1]Лист1!$B$16*0.087*1.18,2)+D$38</f>
        <v>4287.5200000000004</v>
      </c>
      <c r="E20" s="24">
        <f>[1]Лист1!$B$16+ROUND([1]Лист1!$B$16*0.087*1.18,2)+E$38</f>
        <v>4287.5200000000004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3.22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1.294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0.4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1.522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3.22</v>
      </c>
      <c r="C38" s="17">
        <f>B34</f>
        <v>3.22</v>
      </c>
      <c r="D38" s="17">
        <f>B34</f>
        <v>3.22</v>
      </c>
      <c r="E38" s="19">
        <f>B34</f>
        <v>3.22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2018-05-15T06:54:56Z</dcterms:modified>
</cp:coreProperties>
</file>