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0 октябрь 2016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87" i="10" l="1"/>
  <c r="D87" i="10"/>
  <c r="C87" i="10"/>
  <c r="B87" i="10"/>
  <c r="F71" i="10" l="1"/>
  <c r="F71" i="9"/>
  <c r="E88" i="9" l="1"/>
  <c r="D88" i="9"/>
  <c r="C88" i="9"/>
  <c r="B88" i="9"/>
  <c r="G8" i="9"/>
  <c r="J8" i="9" l="1"/>
  <c r="I8" i="9" l="1"/>
  <c r="H8" i="9"/>
  <c r="H8" i="10"/>
  <c r="I8" i="10"/>
  <c r="G8" i="10"/>
  <c r="J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<sst xmlns="http://schemas.openxmlformats.org/spreadsheetml/2006/main" count="138" uniqueCount="63">
  <si>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</si>
  <si>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</si>
  <si>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</si>
  <si>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</si>
  <si>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</si>
  <si>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</si>
  <si>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</si>
  <si>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</si>
  <si>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</si>
  <si>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</si>
  <si>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</si>
  <si>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</si>
  <si>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</si>
  <si>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</si>
  <si>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</si>
  <si>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</si>
  <si>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</si>
  <si>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</si>
  <si>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</si>
  <si>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</si>
  <si>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</si>
  <si>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</si>
  <si>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</si>
  <si>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</si>
  <si>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</si>
  <si>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</si>
  <si>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</si>
  <si>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</si>
  <si>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</si>
  <si>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</si>
  <si>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</si>
  <si>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</si>
  <si>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</si>
  <si>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</si>
  <si>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</si>
  <si>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</si>
  <si>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</si>
  <si>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</si>
  <si>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</si>
  <si>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</si>
  <si>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</si>
  <si>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</si>
  <si>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</si>
  <si>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</si>
  <si>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</si>
  <si>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</si>
  <si>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</si>
  <si>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</si>
  <si>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</si>
  <si>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</si>
  <si>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</si>
  <si>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</si>
  <si>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</si>
  <si>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</si>
  <si>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</si>
  <si>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</si>
  <si>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</si>
  <si>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</si>
  <si>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</si>
  <si>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</si>
  <si>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</si>
  <si>
    <t>1180,51</t>
  </si>
  <si>
    <t>433879,98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</si>
</sst>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70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wrapText="1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86;&#1087;&#1077;&#1088;&#1072;&#1090;&#1080;&#1074;&#1082;&#1072;%20&#1072;&#1074;&#1075;&#1091;&#1089;&#109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1095932456</v>
          </cell>
        </row>
        <row r="42">
          <cell r="C42">
            <v>0</v>
          </cell>
        </row>
      </sheetData>
      <sheetData sheetId="2"/>
      <sheetData sheetId="3">
        <row r="24">
          <cell r="A24">
            <v>326.61200000000002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73" zoomScale="90" zoomScaleNormal="90" workbookViewId="0">
      <selection activeCell="D90" sqref="D90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</row>
    <row r="2" spans="1:18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9">
        <v>42644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0"/>
      <c r="B6" s="50"/>
      <c r="C6" s="50"/>
      <c r="D6" s="50"/>
      <c r="E6" s="50"/>
      <c r="F6" s="50"/>
      <c r="G6" s="51" t="s">
        <v>2</v>
      </c>
      <c r="H6" s="52"/>
      <c r="I6" s="52"/>
      <c r="J6" s="53"/>
      <c r="L6" s="1"/>
      <c r="M6" s="1"/>
      <c r="N6" s="1"/>
      <c r="O6" s="1"/>
      <c r="P6" s="1"/>
      <c r="Q6" s="1"/>
    </row>
    <row r="7" spans="1:18" x14ac:dyDescent="0.25">
      <c r="A7" s="50"/>
      <c r="B7" s="50"/>
      <c r="C7" s="50"/>
      <c r="D7" s="50"/>
      <c r="E7" s="50"/>
      <c r="F7" s="5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ROUND(($H$14+B88),2)</f>
        <v>2414.86</v>
      </c>
      <c r="H8" s="40">
        <f t="shared" ref="H8:J8" si="0">ROUND(($H$14+C88),2)</f>
        <v>2414.86</v>
      </c>
      <c r="I8" s="40">
        <f t="shared" si="0"/>
        <v>2414.86</v>
      </c>
      <c r="J8" s="40">
        <f t="shared" si="0"/>
        <v>2414.86</v>
      </c>
      <c r="L8" s="2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4">
        <v>2075.12</v>
      </c>
      <c r="I14" s="54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55" t="s">
        <v>61</v>
      </c>
      <c r="L18" s="55"/>
      <c r="M18" s="44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4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4" t="s">
        <v>62</v>
      </c>
      <c r="L20" s="54"/>
      <c r="M20" s="45"/>
      <c r="N20" s="3"/>
      <c r="O20" s="2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57">
        <v>2.0618883274584302E-3</v>
      </c>
      <c r="C23" s="57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58">
        <v>1822.9929999999999</v>
      </c>
      <c r="L25" s="58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4">
        <v>0</v>
      </c>
      <c r="G28" s="54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59">
        <v>978.96738299999981</v>
      </c>
      <c r="G31" s="59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56">
        <v>3.0567299999999999</v>
      </c>
      <c r="M33" s="56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48">
        <v>433.82181599999984</v>
      </c>
      <c r="M34" s="48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48">
        <v>221.92536100000001</v>
      </c>
      <c r="M35" s="48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48">
        <v>59.145682000000001</v>
      </c>
      <c r="M36" s="48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48">
        <v>261.01779399999998</v>
      </c>
      <c r="M37" s="48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61">
        <v>282.5949</v>
      </c>
      <c r="K39" s="61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4">
        <v>1561.6210000000001</v>
      </c>
      <c r="D42" s="54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5">
        <v>379.49</v>
      </c>
      <c r="M45" s="65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62">
        <v>244.55600000000001</v>
      </c>
      <c r="M46" s="62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62">
        <v>203.541</v>
      </c>
      <c r="M47" s="62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5">
        <v>344.20600000000002</v>
      </c>
      <c r="M49" s="65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62">
        <v>389.82799999999997</v>
      </c>
      <c r="M50" s="62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63">
        <v>1182745.7050000001</v>
      </c>
      <c r="D53" s="63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4">
        <v>0</v>
      </c>
      <c r="D56" s="64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63">
        <v>754354.0199999999</v>
      </c>
      <c r="F59" s="63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4">
        <v>1561.6210000000001</v>
      </c>
      <c r="M61" s="54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60">
        <v>301666.46399999998</v>
      </c>
      <c r="M62" s="60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60">
        <v>172573.342</v>
      </c>
      <c r="M63" s="60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60">
        <v>66230.764999999999</v>
      </c>
      <c r="M64" s="60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60">
        <v>212321.82800000001</v>
      </c>
      <c r="M65" s="60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61">
        <v>156102.1</v>
      </c>
      <c r="D68" s="61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6">
        <v>336.92</v>
      </c>
      <c r="C83" s="67"/>
      <c r="D83" s="67"/>
      <c r="E83" s="6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69">
        <v>2.82</v>
      </c>
      <c r="C84" s="70"/>
      <c r="D84" s="70"/>
      <c r="E84" s="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72">
        <v>1.0089999999999999</v>
      </c>
      <c r="C85" s="73"/>
      <c r="D85" s="73"/>
      <c r="E85" s="7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72">
        <v>0.28899999999999998</v>
      </c>
      <c r="C86" s="73"/>
      <c r="D86" s="73"/>
      <c r="E86" s="74"/>
    </row>
    <row r="87" spans="1:17" ht="30.75" thickBot="1" x14ac:dyDescent="0.3">
      <c r="A87" s="20" t="s">
        <v>56</v>
      </c>
      <c r="B87" s="75">
        <v>1.5169999999999999</v>
      </c>
      <c r="C87" s="76"/>
      <c r="D87" s="76"/>
      <c r="E87" s="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6">
        <f>B83+B84</f>
        <v>339.74</v>
      </c>
      <c r="C88" s="22">
        <f>B83+B84</f>
        <v>339.74</v>
      </c>
      <c r="D88" s="22">
        <f>B83+B84</f>
        <v>339.74</v>
      </c>
      <c r="E88" s="47">
        <f>B83+B84</f>
        <v>339.74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="80" zoomScaleNormal="80" workbookViewId="0">
      <selection activeCell="E88" sqref="E88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</row>
    <row r="2" spans="1:18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42644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0"/>
      <c r="B6" s="50"/>
      <c r="C6" s="50"/>
      <c r="D6" s="50"/>
      <c r="E6" s="50"/>
      <c r="F6" s="50"/>
      <c r="G6" s="51" t="s">
        <v>2</v>
      </c>
      <c r="H6" s="52"/>
      <c r="I6" s="52"/>
      <c r="J6" s="53"/>
      <c r="L6" s="1"/>
      <c r="M6" s="1"/>
      <c r="N6" s="1"/>
      <c r="O6" s="1"/>
      <c r="P6" s="1"/>
      <c r="Q6" s="1"/>
    </row>
    <row r="7" spans="1:18" x14ac:dyDescent="0.25">
      <c r="A7" s="50"/>
      <c r="B7" s="50"/>
      <c r="C7" s="50"/>
      <c r="D7" s="50"/>
      <c r="E7" s="50"/>
      <c r="F7" s="5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ROUND(($H$14+$H$14*0.0878*1.53+B87),2)</f>
        <v>2356.6999999999998</v>
      </c>
      <c r="H8" s="40">
        <f>ROUND(($H$14+$H$14*0.0878*1.53+C87),2)</f>
        <v>2356.6999999999998</v>
      </c>
      <c r="I8" s="40">
        <f>ROUND(($H$14+$H$14*0.0878*1.53+D87),2)</f>
        <v>2356.6999999999998</v>
      </c>
      <c r="J8" s="40">
        <f>ROUND(($H$14+$H$14*0.0878*1.53+E87),2)</f>
        <v>2356.6999999999998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4">
        <v>2075.12</v>
      </c>
      <c r="I14" s="54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55" t="s">
        <v>61</v>
      </c>
      <c r="L18" s="55"/>
      <c r="M18" s="44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4" t="s">
        <v>62</v>
      </c>
      <c r="L20" s="54"/>
      <c r="M20" s="45"/>
      <c r="N20" s="3"/>
      <c r="O20" s="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57">
        <v>2.0618883274584302E-3</v>
      </c>
      <c r="C23" s="57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58">
        <v>1822.9929999999999</v>
      </c>
      <c r="L25" s="58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4">
        <v>0</v>
      </c>
      <c r="G28" s="54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59">
        <v>978.96738299999981</v>
      </c>
      <c r="G31" s="59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56">
        <v>3.0567299999999999</v>
      </c>
      <c r="M33" s="56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48">
        <v>433.82181599999984</v>
      </c>
      <c r="M34" s="48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48">
        <v>221.92536100000001</v>
      </c>
      <c r="M35" s="48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48">
        <v>59.145682000000001</v>
      </c>
      <c r="M36" s="48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48">
        <v>261.01779399999998</v>
      </c>
      <c r="M37" s="48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61">
        <v>282.5949</v>
      </c>
      <c r="K39" s="61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4">
        <v>1561.6210000000001</v>
      </c>
      <c r="D42" s="54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5">
        <v>379.49</v>
      </c>
      <c r="M45" s="65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62">
        <v>244.55600000000001</v>
      </c>
      <c r="M46" s="62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62">
        <v>203.541</v>
      </c>
      <c r="M47" s="62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5">
        <v>344.20600000000002</v>
      </c>
      <c r="M49" s="65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62">
        <v>389.82799999999997</v>
      </c>
      <c r="M50" s="62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63">
        <v>1182745.7050000001</v>
      </c>
      <c r="D53" s="63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4">
        <v>0</v>
      </c>
      <c r="D56" s="64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63">
        <v>754354.0199999999</v>
      </c>
      <c r="F59" s="63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4">
        <v>1561.6210000000001</v>
      </c>
      <c r="M61" s="54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60">
        <v>301666.46399999998</v>
      </c>
      <c r="M62" s="60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60">
        <v>172573.342</v>
      </c>
      <c r="M63" s="60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60">
        <v>66230.764999999999</v>
      </c>
      <c r="M64" s="60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60">
        <v>212321.82800000001</v>
      </c>
      <c r="M65" s="60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61">
        <v>156102.1</v>
      </c>
      <c r="D68" s="61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ht="15" customHeight="1" x14ac:dyDescent="0.25">
      <c r="A73" s="78" t="s">
        <v>60</v>
      </c>
      <c r="B73" s="79"/>
      <c r="C73" s="79"/>
      <c r="D73" s="79"/>
      <c r="E73" s="79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79"/>
      <c r="B74" s="79"/>
      <c r="C74" s="79"/>
      <c r="D74" s="79"/>
      <c r="E74" s="79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79"/>
      <c r="B75" s="79"/>
      <c r="C75" s="79"/>
      <c r="D75" s="79"/>
      <c r="E75" s="79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79"/>
      <c r="B76" s="79"/>
      <c r="C76" s="79"/>
      <c r="D76" s="79"/>
      <c r="E76" s="79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80" t="s">
        <v>59</v>
      </c>
      <c r="B83" s="81">
        <v>2.82</v>
      </c>
      <c r="C83" s="82"/>
      <c r="D83" s="82"/>
      <c r="E83" s="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2">
        <v>1.0089999999999999</v>
      </c>
      <c r="C84" s="73"/>
      <c r="D84" s="73"/>
      <c r="E84" s="7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2">
        <v>0.28899999999999998</v>
      </c>
      <c r="C85" s="73"/>
      <c r="D85" s="73"/>
      <c r="E85" s="74"/>
    </row>
    <row r="86" spans="1:17" ht="30.75" thickBot="1" x14ac:dyDescent="0.3">
      <c r="A86" s="20" t="s">
        <v>56</v>
      </c>
      <c r="B86" s="75">
        <v>1.5169999999999999</v>
      </c>
      <c r="C86" s="76"/>
      <c r="D86" s="76"/>
      <c r="E86" s="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2.82</v>
      </c>
      <c r="C87" s="22">
        <f>B83</f>
        <v>2.82</v>
      </c>
      <c r="D87" s="22">
        <f>B83</f>
        <v>2.82</v>
      </c>
      <c r="E87" s="47">
        <f>B83</f>
        <v>2.82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2012-06-20T04:19:52Z</cp:lastPrinted>
  <dcterms:created xsi:type="dcterms:W3CDTF">2012-06-18T12:12:35Z</dcterms:created>
  <dcterms:modified xsi:type="dcterms:W3CDTF">2016-11-15T06:53:02Z</dcterms:modified>
</cp:coreProperties>
</file>