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F71" i="10" l="1"/>
  <c r="F71" i="9"/>
  <c r="E88" i="9" l="1"/>
  <c r="D88" i="9"/>
  <c r="C88" i="9"/>
  <c r="B88" i="9"/>
  <c r="J8" i="9" l="1"/>
  <c r="G8" i="9" l="1"/>
  <c r="I8" i="9"/>
  <c r="H8" i="9"/>
  <c r="C87" i="10"/>
  <c r="H8" i="10" s="1"/>
  <c r="D87" i="10"/>
  <c r="I8" i="10" s="1"/>
  <c r="B87" i="10"/>
  <c r="G8" i="10" s="1"/>
  <c r="E87" i="10"/>
  <c r="J8" i="10" s="1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<sst xmlns="http://schemas.openxmlformats.org/spreadsheetml/2006/main" count="138" uniqueCount="63">
  <si>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</si>
  <si>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</si>
  <si>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</si>
  <si>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</si>
  <si>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</si>
  <si>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</si>
  <si>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</si>
  <si>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</si>
  <si>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</si>
  <si>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</si>
  <si>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</si>
  <si>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</si>
  <si>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</si>
  <si>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</si>
  <si>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</si>
  <si>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</si>
  <si>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</si>
  <si>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</si>
  <si>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</si>
  <si>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</si>
  <si>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</si>
  <si>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</si>
  <si>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</si>
  <si>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</si>
  <si>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</si>
  <si>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</si>
  <si>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</si>
  <si>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</si>
  <si>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</si>
  <si>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</si>
  <si>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</si>
  <si>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</si>
  <si>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</si>
  <si>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</si>
  <si>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</si>
  <si>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</si>
  <si>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</si>
  <si>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</si>
  <si>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</si>
  <si>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</si>
  <si>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</si>
  <si>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</si>
  <si>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</si>
  <si>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</si>
  <si>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</si>
  <si>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</si>
  <si>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</si>
  <si>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</si>
  <si>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</si>
  <si>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</si>
  <si>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</si>
  <si>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</si>
  <si>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</si>
  <si>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</si>
  <si>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</si>
  <si>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</si>
  <si>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</si>
  <si>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</si>
  <si>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</si>
  <si>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</si>
  <si>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8,62% * 1,42 * Цэ(м)</t>
  </si>
  <si>
    <t>1082,06</t>
  </si>
  <si>
    <t>416953,56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</si>
</sst>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72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&#1086;&#1087;&#1077;&#1088;&#1072;&#1090;&#1080;&#1074;&#1082;&#1072;%20&#1072;&#1087;&#1088;&#1077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1033346829</v>
          </cell>
        </row>
        <row r="42">
          <cell r="C42">
            <v>0</v>
          </cell>
        </row>
      </sheetData>
      <sheetData sheetId="2"/>
      <sheetData sheetId="3">
        <row r="24">
          <cell r="A24">
            <v>321.32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61" zoomScale="90" zoomScaleNormal="9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</row>
    <row r="2" spans="1:18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9">
        <v>42461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9"/>
      <c r="B6" s="59"/>
      <c r="C6" s="59"/>
      <c r="D6" s="59"/>
      <c r="E6" s="59"/>
      <c r="F6" s="59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</row>
    <row r="7" spans="1:18" x14ac:dyDescent="0.25">
      <c r="A7" s="59"/>
      <c r="B7" s="59"/>
      <c r="C7" s="59"/>
      <c r="D7" s="59"/>
      <c r="E7" s="59"/>
      <c r="F7" s="5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ROUND(($H$14+B88),2)</f>
        <v>2209.87</v>
      </c>
      <c r="H8" s="40">
        <f t="shared" ref="H8:J8" si="0">ROUND(($H$14+C88),2)</f>
        <v>2209.87</v>
      </c>
      <c r="I8" s="40">
        <f t="shared" si="0"/>
        <v>2209.87</v>
      </c>
      <c r="J8" s="40">
        <f t="shared" si="0"/>
        <v>2209.87</v>
      </c>
      <c r="L8" s="2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1">
        <v>1997.47</v>
      </c>
      <c r="I14" s="51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63" t="s">
        <v>61</v>
      </c>
      <c r="L18" s="63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4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1" t="s">
        <v>62</v>
      </c>
      <c r="L20" s="51"/>
      <c r="M20" s="33"/>
      <c r="N20" s="3"/>
      <c r="O20" s="2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65">
        <v>2.1954745210117001E-3</v>
      </c>
      <c r="C23" s="65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66">
        <v>1655.8779999999999</v>
      </c>
      <c r="L25" s="66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1">
        <v>0</v>
      </c>
      <c r="G28" s="51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67">
        <v>906.67904700000008</v>
      </c>
      <c r="G31" s="67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64">
        <v>2.3122789999999998</v>
      </c>
      <c r="M33" s="64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7">
        <v>413.46871500000003</v>
      </c>
      <c r="M34" s="57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7">
        <v>209.67003200000002</v>
      </c>
      <c r="M35" s="57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7">
        <v>39.278203999999995</v>
      </c>
      <c r="M36" s="57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7">
        <v>241.949817</v>
      </c>
      <c r="M37" s="57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0">
        <v>290.14999999999998</v>
      </c>
      <c r="K39" s="50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1">
        <v>1310.8529999999998</v>
      </c>
      <c r="D42" s="51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52">
        <v>343.209</v>
      </c>
      <c r="M45" s="52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3">
        <v>213.31299999999999</v>
      </c>
      <c r="M46" s="53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3">
        <v>128.22999999999999</v>
      </c>
      <c r="M47" s="53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52">
        <v>304.78100000000001</v>
      </c>
      <c r="M49" s="52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3">
        <v>321.32</v>
      </c>
      <c r="M50" s="53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4">
        <v>1033346.829</v>
      </c>
      <c r="D53" s="54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55">
        <v>0</v>
      </c>
      <c r="D56" s="55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4">
        <v>669152.91099999996</v>
      </c>
      <c r="F59" s="54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1">
        <v>1310.8529999999998</v>
      </c>
      <c r="M61" s="51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6">
        <v>284064.11099999998</v>
      </c>
      <c r="M62" s="56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6">
        <v>154141.89300000001</v>
      </c>
      <c r="M63" s="56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6">
        <v>40206.504000000001</v>
      </c>
      <c r="M64" s="56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6">
        <v>189429.55</v>
      </c>
      <c r="M65" s="56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0">
        <v>155105.20000000001</v>
      </c>
      <c r="D68" s="50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'[1]Предельный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4">
        <v>209.2</v>
      </c>
      <c r="C83" s="45"/>
      <c r="D83" s="45"/>
      <c r="E83" s="4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47">
        <v>3.2</v>
      </c>
      <c r="C84" s="48"/>
      <c r="D84" s="48"/>
      <c r="E84" s="4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47">
        <v>1.17</v>
      </c>
      <c r="C85" s="48"/>
      <c r="D85" s="48"/>
      <c r="E85" s="4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47">
        <v>0.33</v>
      </c>
      <c r="C86" s="48"/>
      <c r="D86" s="48"/>
      <c r="E86" s="49"/>
    </row>
    <row r="87" spans="1:17" ht="30.75" thickBot="1" x14ac:dyDescent="0.3">
      <c r="A87" s="20" t="s">
        <v>56</v>
      </c>
      <c r="B87" s="47">
        <v>1.71</v>
      </c>
      <c r="C87" s="48"/>
      <c r="D87" s="48"/>
      <c r="E87" s="4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212.39999999999998</v>
      </c>
      <c r="C88" s="22">
        <f>B83+B84</f>
        <v>212.39999999999998</v>
      </c>
      <c r="D88" s="22">
        <f>B83+B84</f>
        <v>212.39999999999998</v>
      </c>
      <c r="E88" s="22">
        <f>B83+B84</f>
        <v>212.39999999999998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61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</row>
    <row r="2" spans="1:18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42461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9"/>
      <c r="B6" s="59"/>
      <c r="C6" s="59"/>
      <c r="D6" s="59"/>
      <c r="E6" s="59"/>
      <c r="F6" s="59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</row>
    <row r="7" spans="1:18" x14ac:dyDescent="0.25">
      <c r="A7" s="59"/>
      <c r="B7" s="59"/>
      <c r="C7" s="59"/>
      <c r="D7" s="59"/>
      <c r="E7" s="59"/>
      <c r="F7" s="5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ROUND(($H$14+$H$14*0.0862*1.42+B87),2)</f>
        <v>2245.17</v>
      </c>
      <c r="H8" s="40">
        <f>ROUND(($H$14+$H$14*0.0862*1.42+C87),2)</f>
        <v>2245.17</v>
      </c>
      <c r="I8" s="40">
        <f>ROUND(($H$14+$H$14*0.0862*1.42+D87),2)</f>
        <v>2245.17</v>
      </c>
      <c r="J8" s="40">
        <f>ROUND(($H$14+$H$14*0.0862*1.42+E87),2)</f>
        <v>2245.17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1">
        <v>1997.47</v>
      </c>
      <c r="I14" s="51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63" t="s">
        <v>61</v>
      </c>
      <c r="L18" s="63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1" t="s">
        <v>62</v>
      </c>
      <c r="L20" s="51"/>
      <c r="M20" s="33"/>
      <c r="N20" s="3"/>
      <c r="O20" s="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65">
        <v>2.1954745210117001E-3</v>
      </c>
      <c r="C23" s="65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66">
        <v>1655.8779999999999</v>
      </c>
      <c r="L25" s="66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1">
        <v>0</v>
      </c>
      <c r="G28" s="51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67">
        <v>906.67904700000008</v>
      </c>
      <c r="G31" s="67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64">
        <v>2.3122789999999998</v>
      </c>
      <c r="M33" s="64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7">
        <v>413.46871500000003</v>
      </c>
      <c r="M34" s="57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7">
        <v>209.67003200000002</v>
      </c>
      <c r="M35" s="57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7">
        <v>39.278203999999995</v>
      </c>
      <c r="M36" s="57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7">
        <v>241.949817</v>
      </c>
      <c r="M37" s="57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0">
        <v>290.14999999999998</v>
      </c>
      <c r="K39" s="50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1">
        <v>1310.8529999999998</v>
      </c>
      <c r="D42" s="51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52">
        <v>343.209</v>
      </c>
      <c r="M45" s="52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3">
        <v>213.31299999999999</v>
      </c>
      <c r="M46" s="53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3">
        <v>128.22999999999999</v>
      </c>
      <c r="M47" s="53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52">
        <v>304.78100000000001</v>
      </c>
      <c r="M49" s="52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3">
        <v>321.32</v>
      </c>
      <c r="M50" s="53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4">
        <v>1033346.829</v>
      </c>
      <c r="D53" s="54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55">
        <v>0</v>
      </c>
      <c r="D56" s="55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4">
        <v>669152.91099999996</v>
      </c>
      <c r="F59" s="54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1">
        <v>1310.8529999999998</v>
      </c>
      <c r="M61" s="51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6">
        <v>284064.11099999998</v>
      </c>
      <c r="M62" s="56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6">
        <v>154141.89300000001</v>
      </c>
      <c r="M63" s="56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6">
        <v>40206.504000000001</v>
      </c>
      <c r="M64" s="56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6">
        <v>189429.55</v>
      </c>
      <c r="M65" s="56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0">
        <v>155105.20000000001</v>
      </c>
      <c r="D68" s="50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'[1]Предельный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68" t="s">
        <v>60</v>
      </c>
      <c r="B73" s="69"/>
      <c r="C73" s="69"/>
      <c r="D73" s="69"/>
      <c r="E73" s="69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69"/>
      <c r="B74" s="69"/>
      <c r="C74" s="69"/>
      <c r="D74" s="69"/>
      <c r="E74" s="69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69"/>
      <c r="B75" s="69"/>
      <c r="C75" s="69"/>
      <c r="D75" s="69"/>
      <c r="E75" s="69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69"/>
      <c r="B76" s="69"/>
      <c r="C76" s="69"/>
      <c r="D76" s="69"/>
      <c r="E76" s="69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47">
        <v>3.2</v>
      </c>
      <c r="C83" s="48"/>
      <c r="D83" s="48"/>
      <c r="E83" s="4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47">
        <v>1.17</v>
      </c>
      <c r="C84" s="48"/>
      <c r="D84" s="48"/>
      <c r="E84" s="4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47">
        <v>0.33</v>
      </c>
      <c r="C85" s="48"/>
      <c r="D85" s="48"/>
      <c r="E85" s="49"/>
    </row>
    <row r="86" spans="1:17" ht="30.75" thickBot="1" x14ac:dyDescent="0.3">
      <c r="A86" s="20" t="s">
        <v>56</v>
      </c>
      <c r="B86" s="47">
        <v>1.71</v>
      </c>
      <c r="C86" s="48"/>
      <c r="D86" s="48"/>
      <c r="E86" s="4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3.2</v>
      </c>
      <c r="C87" s="22">
        <f>B83</f>
        <v>3.2</v>
      </c>
      <c r="D87" s="22">
        <f>B83</f>
        <v>3.2</v>
      </c>
      <c r="E87" s="22">
        <f>B83</f>
        <v>3.2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2012-06-20T04:19:52Z</cp:lastPrinted>
  <dcterms:created xsi:type="dcterms:W3CDTF">2012-06-18T12:12:35Z</dcterms:created>
  <dcterms:modified xsi:type="dcterms:W3CDTF">2016-05-13T10:53:31Z</dcterms:modified>
</cp:coreProperties>
</file>